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updateLinks="always" codeName="ThisWorkbook"/>
  <mc:AlternateContent xmlns:mc="http://schemas.openxmlformats.org/markup-compatibility/2006">
    <mc:Choice Requires="x15">
      <x15ac:absPath xmlns:x15ac="http://schemas.microsoft.com/office/spreadsheetml/2010/11/ac" url="C:\Users\pukru\Downloads\"/>
    </mc:Choice>
  </mc:AlternateContent>
  <xr:revisionPtr revIDLastSave="0" documentId="13_ncr:1_{57A46F27-F6F6-4E2A-A21F-E3754DA8D8B0}" xr6:coauthVersionLast="47" xr6:coauthVersionMax="47" xr10:uidLastSave="{00000000-0000-0000-0000-000000000000}"/>
  <bookViews>
    <workbookView xWindow="-120" yWindow="-120" windowWidth="29040" windowHeight="15720" tabRatio="836" xr2:uid="{00000000-000D-0000-FFFF-FFFF00000000}"/>
  </bookViews>
  <sheets>
    <sheet name="Application Info" sheetId="36" r:id="rId1"/>
    <sheet name="Reference Data (Hidden)" sheetId="49" state="hidden" r:id="rId2"/>
    <sheet name="New Venture Supplemental App" sheetId="48" r:id="rId3"/>
    <sheet name="Fleet List" sheetId="37" r:id="rId4"/>
    <sheet name="Driver List" sheetId="38" r:id="rId5"/>
    <sheet name="Loss History" sheetId="47" r:id="rId6"/>
    <sheet name="IFTA Data" sheetId="44" r:id="rId7"/>
    <sheet name="Add'l Named Insured Schedule" sheetId="39" r:id="rId8"/>
    <sheet name="Transfer Data" sheetId="50" state="hidden" r:id="rId9"/>
  </sheets>
  <definedNames>
    <definedName name="Payroll">#REF!</definedName>
    <definedName name="_xlnm.Print_Area" localSheetId="0">'Application Info'!$A$1:$M$131</definedName>
    <definedName name="_xlnm.Print_Area" localSheetId="4">'Driver List'!$A$1:$P$105</definedName>
    <definedName name="_xlnm.Print_Area" localSheetId="3">'Fleet List'!$A$1:$L$106</definedName>
    <definedName name="_xlnm.Print_Area" localSheetId="6">'IFTA Data'!$B$1:$I$54</definedName>
    <definedName name="_xlnm.Print_Area" localSheetId="2">'New Venture Supplemental App'!$A$1:$J$60</definedName>
    <definedName name="TotalPayroll">#REF!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50" l="1"/>
  <c r="C3" i="50"/>
  <c r="D3" i="50"/>
  <c r="E3" i="50"/>
  <c r="F3" i="50"/>
  <c r="G3" i="50"/>
  <c r="H3" i="50"/>
  <c r="I3" i="50"/>
  <c r="J3" i="50"/>
  <c r="K3" i="50"/>
  <c r="L3" i="50"/>
  <c r="M3" i="50"/>
  <c r="N3" i="50"/>
  <c r="O3" i="50"/>
  <c r="P3" i="50"/>
  <c r="Q3" i="50"/>
  <c r="R3" i="50"/>
  <c r="F20" i="36"/>
  <c r="S3" i="50" s="1"/>
  <c r="F21" i="36"/>
  <c r="T3" i="50" s="1"/>
  <c r="J21" i="36"/>
  <c r="U3" i="50"/>
  <c r="L21" i="36"/>
  <c r="V3" i="50"/>
  <c r="L20" i="36"/>
  <c r="W3" i="50"/>
  <c r="X3" i="50"/>
  <c r="Y3" i="50"/>
  <c r="Z3" i="50"/>
  <c r="AA3" i="50"/>
  <c r="AB3" i="50"/>
  <c r="AC3" i="50"/>
  <c r="AD3" i="50"/>
  <c r="AE3" i="50"/>
  <c r="AF3" i="50"/>
  <c r="AG3" i="50"/>
  <c r="AH3" i="50"/>
  <c r="AI3" i="50"/>
  <c r="AJ3" i="50"/>
  <c r="AK3" i="50"/>
  <c r="AL3" i="50"/>
  <c r="AM3" i="50"/>
  <c r="AN3" i="50"/>
  <c r="AO3" i="50"/>
  <c r="AP3" i="50"/>
  <c r="AQ3" i="50"/>
  <c r="AR3" i="50"/>
  <c r="AS3" i="50"/>
  <c r="AT3" i="50"/>
  <c r="AU3" i="50"/>
  <c r="AV3" i="50"/>
  <c r="AW3" i="50"/>
  <c r="AX3" i="50"/>
  <c r="AY3" i="50"/>
  <c r="AZ3" i="50"/>
  <c r="BA3" i="50"/>
  <c r="BB3" i="50"/>
  <c r="BC3" i="50"/>
  <c r="BD3" i="50"/>
  <c r="BE3" i="50"/>
  <c r="BF3" i="50"/>
  <c r="BG3" i="50"/>
  <c r="BH3" i="50"/>
  <c r="BI3" i="50"/>
  <c r="BJ3" i="50"/>
  <c r="BK3" i="50"/>
  <c r="BL3" i="50"/>
  <c r="BM3" i="50"/>
  <c r="BN3" i="50"/>
  <c r="BO3" i="50"/>
  <c r="BP3" i="50"/>
  <c r="BQ3" i="50"/>
  <c r="BR3" i="50"/>
  <c r="BS3" i="50"/>
  <c r="BT3" i="50"/>
  <c r="BU3" i="50"/>
  <c r="BV3" i="50"/>
  <c r="BW3" i="50"/>
  <c r="BX3" i="50"/>
  <c r="BY3" i="50"/>
  <c r="BZ3" i="50"/>
  <c r="CA3" i="50"/>
  <c r="CB3" i="50"/>
  <c r="CC3" i="50"/>
  <c r="CD3" i="50"/>
  <c r="CE3" i="50"/>
  <c r="CF3" i="50"/>
  <c r="CG3" i="50"/>
  <c r="CH3" i="50"/>
  <c r="CI3" i="50"/>
  <c r="CJ3" i="50"/>
  <c r="CK3" i="50"/>
  <c r="CL3" i="50"/>
  <c r="CM3" i="50"/>
  <c r="CN3" i="50"/>
  <c r="CO3" i="50"/>
  <c r="CP3" i="50"/>
  <c r="CQ3" i="50"/>
  <c r="CR3" i="50"/>
  <c r="CS3" i="50"/>
  <c r="CT3" i="50"/>
  <c r="CU3" i="50"/>
  <c r="CV3" i="50"/>
  <c r="CW3" i="50"/>
  <c r="CX3" i="50"/>
  <c r="CY3" i="50"/>
  <c r="CZ3" i="50"/>
  <c r="DA3" i="50"/>
  <c r="DB3" i="50"/>
  <c r="DC3" i="50"/>
  <c r="DD3" i="50"/>
  <c r="DE3" i="50"/>
  <c r="DF3" i="50"/>
  <c r="DG3" i="50"/>
  <c r="DH3" i="50"/>
  <c r="DI3" i="50"/>
  <c r="DJ3" i="50"/>
  <c r="DK3" i="50"/>
  <c r="DL3" i="50"/>
  <c r="DM3" i="50"/>
  <c r="DN3" i="50"/>
  <c r="DO3" i="50"/>
  <c r="DP3" i="50"/>
  <c r="DQ3" i="50"/>
  <c r="DR3" i="50"/>
  <c r="DS3" i="50"/>
  <c r="DT3" i="50"/>
  <c r="DU3" i="50"/>
  <c r="DV3" i="50"/>
  <c r="DW3" i="50"/>
  <c r="DX3" i="50"/>
  <c r="DY3" i="50"/>
  <c r="DZ3" i="50"/>
  <c r="EA3" i="50"/>
  <c r="EB3" i="50"/>
  <c r="EC3" i="50"/>
  <c r="ED3" i="50"/>
  <c r="EE3" i="50"/>
  <c r="EF3" i="50"/>
  <c r="EG3" i="50"/>
  <c r="EH3" i="50"/>
  <c r="EI3" i="50"/>
  <c r="EJ3" i="50"/>
  <c r="EK3" i="50"/>
  <c r="EL3" i="50"/>
  <c r="EM3" i="50"/>
  <c r="EN3" i="50"/>
  <c r="EO3" i="50"/>
  <c r="F68" i="36"/>
  <c r="EP3" i="50"/>
  <c r="EQ3" i="50"/>
  <c r="ER3" i="50"/>
  <c r="ES3" i="50"/>
  <c r="ET3" i="50"/>
  <c r="EU3" i="50"/>
  <c r="EV3" i="50"/>
  <c r="EW3" i="50"/>
  <c r="EX3" i="50"/>
  <c r="EY3" i="50"/>
  <c r="EZ3" i="50"/>
  <c r="FA3" i="50"/>
  <c r="FB3" i="50"/>
  <c r="FC3" i="50"/>
  <c r="FD3" i="50"/>
  <c r="FE3" i="50"/>
  <c r="FF3" i="50"/>
  <c r="FG3" i="50"/>
  <c r="FH3" i="50"/>
  <c r="FI3" i="50"/>
  <c r="FJ3" i="50"/>
  <c r="FK3" i="50"/>
  <c r="FL3" i="50"/>
  <c r="FM3" i="50"/>
  <c r="A7" i="50"/>
  <c r="B7" i="50"/>
  <c r="C7" i="50"/>
  <c r="D7" i="50"/>
  <c r="E7" i="50"/>
  <c r="F7" i="50"/>
  <c r="G7" i="50"/>
  <c r="H7" i="50"/>
  <c r="I7" i="50"/>
  <c r="C7" i="47"/>
  <c r="J7" i="50"/>
  <c r="K7" i="50"/>
  <c r="L7" i="50"/>
  <c r="M7" i="50"/>
  <c r="N7" i="50"/>
  <c r="O7" i="50"/>
  <c r="P7" i="50"/>
  <c r="Q7" i="50"/>
  <c r="R7" i="50"/>
  <c r="C8" i="47"/>
  <c r="S7" i="50"/>
  <c r="T7" i="50"/>
  <c r="U7" i="50"/>
  <c r="V7" i="50"/>
  <c r="W7" i="50"/>
  <c r="X7" i="50"/>
  <c r="Y7" i="50"/>
  <c r="Z7" i="50"/>
  <c r="AA7" i="50"/>
  <c r="C9" i="47"/>
  <c r="AB7" i="50"/>
  <c r="AC7" i="50"/>
  <c r="AD7" i="50"/>
  <c r="AE7" i="50"/>
  <c r="AF7" i="50"/>
  <c r="AG7" i="50"/>
  <c r="AH7" i="50"/>
  <c r="AI7" i="50"/>
  <c r="AJ7" i="50"/>
  <c r="C10" i="47"/>
  <c r="AK7" i="50"/>
  <c r="AL7" i="50"/>
  <c r="AM7" i="50"/>
  <c r="AN7" i="50"/>
  <c r="AO7" i="50"/>
  <c r="AP7" i="50"/>
  <c r="AQ7" i="50"/>
  <c r="AR7" i="50"/>
  <c r="AS7" i="50"/>
  <c r="C11" i="47"/>
  <c r="AT7" i="50"/>
  <c r="AU7" i="50"/>
  <c r="AV7" i="50"/>
  <c r="AW7" i="50"/>
  <c r="AX7" i="50"/>
  <c r="AY7" i="50"/>
  <c r="AZ7" i="50"/>
  <c r="BA7" i="50"/>
  <c r="BB7" i="50"/>
  <c r="BC7" i="50"/>
  <c r="BD7" i="50"/>
  <c r="BE7" i="50"/>
  <c r="BF7" i="50"/>
  <c r="BG7" i="50"/>
  <c r="BH7" i="50"/>
  <c r="BI7" i="50"/>
  <c r="BJ7" i="50"/>
  <c r="BK7" i="50"/>
  <c r="C17" i="47"/>
  <c r="BL7" i="50"/>
  <c r="BM7" i="50"/>
  <c r="BN7" i="50"/>
  <c r="BO7" i="50"/>
  <c r="BP7" i="50"/>
  <c r="BQ7" i="50"/>
  <c r="BR7" i="50"/>
  <c r="BS7" i="50"/>
  <c r="BT7" i="50"/>
  <c r="C18" i="47"/>
  <c r="BU7" i="50"/>
  <c r="BV7" i="50"/>
  <c r="BW7" i="50"/>
  <c r="BX7" i="50"/>
  <c r="BY7" i="50"/>
  <c r="BZ7" i="50"/>
  <c r="CA7" i="50"/>
  <c r="CB7" i="50"/>
  <c r="CC7" i="50"/>
  <c r="C19" i="47"/>
  <c r="CD7" i="50"/>
  <c r="CE7" i="50"/>
  <c r="CF7" i="50"/>
  <c r="CG7" i="50"/>
  <c r="CH7" i="50"/>
  <c r="CI7" i="50"/>
  <c r="CJ7" i="50"/>
  <c r="CK7" i="50"/>
  <c r="CL7" i="50"/>
  <c r="C20" i="47"/>
  <c r="CM7" i="50"/>
  <c r="CN7" i="50"/>
  <c r="CO7" i="50"/>
  <c r="CP7" i="50"/>
  <c r="CQ7" i="50"/>
  <c r="CR7" i="50"/>
  <c r="CS7" i="50"/>
  <c r="CT7" i="50"/>
  <c r="CU7" i="50"/>
  <c r="C21" i="47"/>
  <c r="CV7" i="50"/>
  <c r="CW7" i="50"/>
  <c r="CX7" i="50"/>
  <c r="CY7" i="50"/>
  <c r="CZ7" i="50"/>
  <c r="DA7" i="50"/>
  <c r="DB7" i="50"/>
  <c r="DC7" i="50"/>
  <c r="DD7" i="50"/>
  <c r="DE7" i="50"/>
  <c r="DM7" i="50"/>
  <c r="C27" i="47"/>
  <c r="DN7" i="50"/>
  <c r="DO7" i="50"/>
  <c r="DP7" i="50"/>
  <c r="DQ7" i="50"/>
  <c r="DR7" i="50"/>
  <c r="DS7" i="50"/>
  <c r="DT7" i="50"/>
  <c r="DU7" i="50"/>
  <c r="DV7" i="50"/>
  <c r="C28" i="47"/>
  <c r="DW7" i="50"/>
  <c r="DX7" i="50"/>
  <c r="DY7" i="50"/>
  <c r="DZ7" i="50"/>
  <c r="EA7" i="50"/>
  <c r="EB7" i="50"/>
  <c r="EC7" i="50"/>
  <c r="ED7" i="50"/>
  <c r="EE7" i="50"/>
  <c r="C29" i="47"/>
  <c r="EF7" i="50"/>
  <c r="EG7" i="50"/>
  <c r="EH7" i="50"/>
  <c r="EI7" i="50"/>
  <c r="EJ7" i="50"/>
  <c r="EK7" i="50"/>
  <c r="EL7" i="50"/>
  <c r="EM7" i="50"/>
  <c r="EN7" i="50"/>
  <c r="C30" i="47"/>
  <c r="EO7" i="50"/>
  <c r="EP7" i="50"/>
  <c r="EQ7" i="50"/>
  <c r="ER7" i="50"/>
  <c r="ES7" i="50"/>
  <c r="ET7" i="50"/>
  <c r="EU7" i="50"/>
  <c r="EV7" i="50"/>
  <c r="EW7" i="50"/>
  <c r="C31" i="47"/>
  <c r="EX7" i="50"/>
  <c r="EY7" i="50"/>
  <c r="EZ7" i="50"/>
  <c r="FA7" i="50"/>
  <c r="FB7" i="50"/>
  <c r="FC7" i="50"/>
  <c r="FD7" i="50"/>
  <c r="FE7" i="50"/>
  <c r="FF7" i="50"/>
  <c r="B11" i="50"/>
  <c r="C11" i="50"/>
  <c r="D11" i="50"/>
  <c r="E11" i="50"/>
  <c r="F11" i="50"/>
  <c r="G11" i="50"/>
  <c r="H11" i="50"/>
  <c r="I11" i="50"/>
  <c r="J11" i="50"/>
  <c r="K11" i="50"/>
  <c r="L11" i="50"/>
  <c r="M11" i="50"/>
  <c r="N11" i="50"/>
  <c r="O11" i="50"/>
  <c r="P11" i="50"/>
  <c r="Q11" i="50"/>
  <c r="R11" i="50"/>
  <c r="S11" i="50"/>
  <c r="T11" i="50"/>
  <c r="U11" i="50"/>
  <c r="V11" i="50"/>
  <c r="W11" i="50"/>
  <c r="X11" i="50"/>
  <c r="Y11" i="50"/>
  <c r="Z11" i="50"/>
  <c r="AA11" i="50"/>
  <c r="AB11" i="50"/>
  <c r="AC11" i="50"/>
  <c r="AD11" i="50"/>
  <c r="AE11" i="50"/>
  <c r="AF11" i="50"/>
  <c r="AG11" i="50"/>
  <c r="AH11" i="50"/>
  <c r="AI11" i="50"/>
  <c r="AJ11" i="50"/>
  <c r="AK11" i="50"/>
  <c r="AL11" i="50"/>
  <c r="AM11" i="50"/>
  <c r="AN11" i="50"/>
  <c r="AO11" i="50"/>
  <c r="AP11" i="50"/>
  <c r="AQ11" i="50"/>
  <c r="AR11" i="50"/>
  <c r="AS11" i="50"/>
  <c r="AT11" i="50"/>
  <c r="AU11" i="50"/>
  <c r="AV11" i="50"/>
  <c r="AW11" i="50"/>
  <c r="AX11" i="50"/>
  <c r="AY11" i="50"/>
  <c r="AZ11" i="50"/>
  <c r="A15" i="50"/>
  <c r="B15" i="50"/>
  <c r="C15" i="50"/>
  <c r="D15" i="50"/>
  <c r="E15" i="50"/>
  <c r="F15" i="50"/>
  <c r="G15" i="50"/>
  <c r="H15" i="50"/>
  <c r="I15" i="50"/>
  <c r="J15" i="50"/>
  <c r="K15" i="50"/>
  <c r="L15" i="50"/>
  <c r="M15" i="50"/>
  <c r="N15" i="50"/>
  <c r="O15" i="50"/>
  <c r="P15" i="50"/>
  <c r="Q15" i="50"/>
  <c r="R15" i="50"/>
  <c r="S15" i="50"/>
  <c r="T15" i="50"/>
  <c r="U15" i="50"/>
  <c r="V15" i="50"/>
  <c r="W15" i="50"/>
  <c r="X15" i="50"/>
  <c r="Y15" i="50"/>
  <c r="Z15" i="50"/>
  <c r="AA15" i="50"/>
  <c r="AB15" i="50"/>
  <c r="AC15" i="50"/>
  <c r="AD15" i="50"/>
  <c r="AE15" i="50"/>
  <c r="AF15" i="50"/>
  <c r="AG15" i="50"/>
  <c r="AH15" i="50"/>
  <c r="AI15" i="50"/>
  <c r="AJ15" i="50"/>
  <c r="B19" i="50"/>
  <c r="C19" i="50"/>
  <c r="D19" i="50"/>
  <c r="E19" i="50"/>
  <c r="F19" i="50"/>
  <c r="G19" i="50"/>
  <c r="H19" i="50"/>
  <c r="I19" i="50"/>
  <c r="J19" i="50"/>
  <c r="K19" i="50"/>
  <c r="L19" i="50"/>
  <c r="M19" i="50"/>
  <c r="N19" i="50"/>
  <c r="O19" i="50"/>
  <c r="B20" i="50"/>
  <c r="C20" i="50"/>
  <c r="D20" i="50"/>
  <c r="E20" i="50"/>
  <c r="F20" i="50"/>
  <c r="G20" i="50"/>
  <c r="H20" i="50"/>
  <c r="I20" i="50"/>
  <c r="J20" i="50"/>
  <c r="K20" i="50"/>
  <c r="L20" i="50"/>
  <c r="M20" i="50"/>
  <c r="N20" i="50"/>
  <c r="O20" i="50"/>
  <c r="B21" i="50"/>
  <c r="C21" i="50"/>
  <c r="D21" i="50"/>
  <c r="E21" i="50"/>
  <c r="F21" i="50"/>
  <c r="G21" i="50"/>
  <c r="H21" i="50"/>
  <c r="I21" i="50"/>
  <c r="J21" i="50"/>
  <c r="K21" i="50"/>
  <c r="L21" i="50"/>
  <c r="M21" i="50"/>
  <c r="N21" i="50"/>
  <c r="O21" i="50"/>
  <c r="B22" i="50"/>
  <c r="C22" i="50"/>
  <c r="D22" i="50"/>
  <c r="E22" i="50"/>
  <c r="F22" i="50"/>
  <c r="G22" i="50"/>
  <c r="H22" i="50"/>
  <c r="I22" i="50"/>
  <c r="J22" i="50"/>
  <c r="K22" i="50"/>
  <c r="L22" i="50"/>
  <c r="M22" i="50"/>
  <c r="N22" i="50"/>
  <c r="O22" i="50"/>
  <c r="B23" i="50"/>
  <c r="C23" i="50"/>
  <c r="D23" i="50"/>
  <c r="E23" i="50"/>
  <c r="F23" i="50"/>
  <c r="G23" i="50"/>
  <c r="H23" i="50"/>
  <c r="I23" i="50"/>
  <c r="J23" i="50"/>
  <c r="K23" i="50"/>
  <c r="L23" i="50"/>
  <c r="M23" i="50"/>
  <c r="N23" i="50"/>
  <c r="O23" i="50"/>
  <c r="B24" i="50"/>
  <c r="C24" i="50"/>
  <c r="D24" i="50"/>
  <c r="E24" i="50"/>
  <c r="F24" i="50"/>
  <c r="G24" i="50"/>
  <c r="H24" i="50"/>
  <c r="I24" i="50"/>
  <c r="J24" i="50"/>
  <c r="K24" i="50"/>
  <c r="L24" i="50"/>
  <c r="M24" i="50"/>
  <c r="N24" i="50"/>
  <c r="O24" i="50"/>
  <c r="B25" i="50"/>
  <c r="C25" i="50"/>
  <c r="D25" i="50"/>
  <c r="E25" i="50"/>
  <c r="F25" i="50"/>
  <c r="G25" i="50"/>
  <c r="H25" i="50"/>
  <c r="I25" i="50"/>
  <c r="J25" i="50"/>
  <c r="K25" i="50"/>
  <c r="L25" i="50"/>
  <c r="M25" i="50"/>
  <c r="N25" i="50"/>
  <c r="O25" i="50"/>
  <c r="B26" i="50"/>
  <c r="C26" i="50"/>
  <c r="D26" i="50"/>
  <c r="E26" i="50"/>
  <c r="F26" i="50"/>
  <c r="G26" i="50"/>
  <c r="H26" i="50"/>
  <c r="I26" i="50"/>
  <c r="J26" i="50"/>
  <c r="K26" i="50"/>
  <c r="L26" i="50"/>
  <c r="M26" i="50"/>
  <c r="N26" i="50"/>
  <c r="O26" i="50"/>
  <c r="B27" i="50"/>
  <c r="C27" i="50"/>
  <c r="D27" i="50"/>
  <c r="E27" i="50"/>
  <c r="F27" i="50"/>
  <c r="G27" i="50"/>
  <c r="H27" i="50"/>
  <c r="I27" i="50"/>
  <c r="J27" i="50"/>
  <c r="K27" i="50"/>
  <c r="L27" i="50"/>
  <c r="M27" i="50"/>
  <c r="N27" i="50"/>
  <c r="O27" i="50"/>
  <c r="B28" i="50"/>
  <c r="C28" i="50"/>
  <c r="D28" i="50"/>
  <c r="E28" i="50"/>
  <c r="F28" i="50"/>
  <c r="G28" i="50"/>
  <c r="H28" i="50"/>
  <c r="I28" i="50"/>
  <c r="J28" i="50"/>
  <c r="K28" i="50"/>
  <c r="L28" i="50"/>
  <c r="M28" i="50"/>
  <c r="N28" i="50"/>
  <c r="O28" i="50"/>
  <c r="B29" i="50"/>
  <c r="C29" i="50"/>
  <c r="D29" i="50"/>
  <c r="E29" i="50"/>
  <c r="F29" i="50"/>
  <c r="G29" i="50"/>
  <c r="H29" i="50"/>
  <c r="I29" i="50"/>
  <c r="J29" i="50"/>
  <c r="K29" i="50"/>
  <c r="L29" i="50"/>
  <c r="M29" i="50"/>
  <c r="N29" i="50"/>
  <c r="O29" i="50"/>
  <c r="B30" i="50"/>
  <c r="C30" i="50"/>
  <c r="D30" i="50"/>
  <c r="E30" i="50"/>
  <c r="F30" i="50"/>
  <c r="G30" i="50"/>
  <c r="H30" i="50"/>
  <c r="I30" i="50"/>
  <c r="J30" i="50"/>
  <c r="K30" i="50"/>
  <c r="L30" i="50"/>
  <c r="M30" i="50"/>
  <c r="N30" i="50"/>
  <c r="O30" i="50"/>
  <c r="B31" i="50"/>
  <c r="C31" i="50"/>
  <c r="D31" i="50"/>
  <c r="E31" i="50"/>
  <c r="F31" i="50"/>
  <c r="G31" i="50"/>
  <c r="H31" i="50"/>
  <c r="I31" i="50"/>
  <c r="J31" i="50"/>
  <c r="K31" i="50"/>
  <c r="L31" i="50"/>
  <c r="M31" i="50"/>
  <c r="N31" i="50"/>
  <c r="O31" i="50"/>
  <c r="B32" i="50"/>
  <c r="C32" i="50"/>
  <c r="D32" i="50"/>
  <c r="E32" i="50"/>
  <c r="F32" i="50"/>
  <c r="G32" i="50"/>
  <c r="H32" i="50"/>
  <c r="I32" i="50"/>
  <c r="J32" i="50"/>
  <c r="K32" i="50"/>
  <c r="L32" i="50"/>
  <c r="M32" i="50"/>
  <c r="N32" i="50"/>
  <c r="O32" i="50"/>
  <c r="B33" i="50"/>
  <c r="C33" i="50"/>
  <c r="D33" i="50"/>
  <c r="E33" i="50"/>
  <c r="F33" i="50"/>
  <c r="G33" i="50"/>
  <c r="H33" i="50"/>
  <c r="I33" i="50"/>
  <c r="J33" i="50"/>
  <c r="K33" i="50"/>
  <c r="L33" i="50"/>
  <c r="M33" i="50"/>
  <c r="N33" i="50"/>
  <c r="O33" i="50"/>
  <c r="B34" i="50"/>
  <c r="C34" i="50"/>
  <c r="D34" i="50"/>
  <c r="E34" i="50"/>
  <c r="F34" i="50"/>
  <c r="G34" i="50"/>
  <c r="H34" i="50"/>
  <c r="I34" i="50"/>
  <c r="J34" i="50"/>
  <c r="K34" i="50"/>
  <c r="L34" i="50"/>
  <c r="M34" i="50"/>
  <c r="N34" i="50"/>
  <c r="O34" i="50"/>
  <c r="B35" i="50"/>
  <c r="C35" i="50"/>
  <c r="D35" i="50"/>
  <c r="E35" i="50"/>
  <c r="F35" i="50"/>
  <c r="G35" i="50"/>
  <c r="H35" i="50"/>
  <c r="I35" i="50"/>
  <c r="J35" i="50"/>
  <c r="K35" i="50"/>
  <c r="L35" i="50"/>
  <c r="M35" i="50"/>
  <c r="N35" i="50"/>
  <c r="O35" i="50"/>
  <c r="B36" i="50"/>
  <c r="C36" i="50"/>
  <c r="D36" i="50"/>
  <c r="E36" i="50"/>
  <c r="F36" i="50"/>
  <c r="G36" i="50"/>
  <c r="H36" i="50"/>
  <c r="I36" i="50"/>
  <c r="J36" i="50"/>
  <c r="K36" i="50"/>
  <c r="L36" i="50"/>
  <c r="M36" i="50"/>
  <c r="N36" i="50"/>
  <c r="O36" i="50"/>
  <c r="B37" i="50"/>
  <c r="C37" i="50"/>
  <c r="D37" i="50"/>
  <c r="E37" i="50"/>
  <c r="F37" i="50"/>
  <c r="G37" i="50"/>
  <c r="H37" i="50"/>
  <c r="I37" i="50"/>
  <c r="J37" i="50"/>
  <c r="K37" i="50"/>
  <c r="L37" i="50"/>
  <c r="M37" i="50"/>
  <c r="N37" i="50"/>
  <c r="O37" i="50"/>
  <c r="B38" i="50"/>
  <c r="C38" i="50"/>
  <c r="D38" i="50"/>
  <c r="E38" i="50"/>
  <c r="F38" i="50"/>
  <c r="G38" i="50"/>
  <c r="H38" i="50"/>
  <c r="I38" i="50"/>
  <c r="J38" i="50"/>
  <c r="K38" i="50"/>
  <c r="L38" i="50"/>
  <c r="M38" i="50"/>
  <c r="N38" i="50"/>
  <c r="O38" i="50"/>
  <c r="B39" i="50"/>
  <c r="C39" i="50"/>
  <c r="D39" i="50"/>
  <c r="E39" i="50"/>
  <c r="F39" i="50"/>
  <c r="G39" i="50"/>
  <c r="H39" i="50"/>
  <c r="I39" i="50"/>
  <c r="J39" i="50"/>
  <c r="K39" i="50"/>
  <c r="L39" i="50"/>
  <c r="M39" i="50"/>
  <c r="N39" i="50"/>
  <c r="O39" i="50"/>
  <c r="B40" i="50"/>
  <c r="C40" i="50"/>
  <c r="D40" i="50"/>
  <c r="E40" i="50"/>
  <c r="F40" i="50"/>
  <c r="G40" i="50"/>
  <c r="H40" i="50"/>
  <c r="I40" i="50"/>
  <c r="J40" i="50"/>
  <c r="K40" i="50"/>
  <c r="L40" i="50"/>
  <c r="M40" i="50"/>
  <c r="N40" i="50"/>
  <c r="O40" i="50"/>
  <c r="B41" i="50"/>
  <c r="C41" i="50"/>
  <c r="D41" i="50"/>
  <c r="E41" i="50"/>
  <c r="F41" i="50"/>
  <c r="G41" i="50"/>
  <c r="H41" i="50"/>
  <c r="I41" i="50"/>
  <c r="J41" i="50"/>
  <c r="K41" i="50"/>
  <c r="L41" i="50"/>
  <c r="M41" i="50"/>
  <c r="N41" i="50"/>
  <c r="O41" i="50"/>
  <c r="B42" i="50"/>
  <c r="C42" i="50"/>
  <c r="D42" i="50"/>
  <c r="E42" i="50"/>
  <c r="F42" i="50"/>
  <c r="G42" i="50"/>
  <c r="H42" i="50"/>
  <c r="I42" i="50"/>
  <c r="J42" i="50"/>
  <c r="K42" i="50"/>
  <c r="L42" i="50"/>
  <c r="M42" i="50"/>
  <c r="N42" i="50"/>
  <c r="O42" i="50"/>
  <c r="B43" i="50"/>
  <c r="C43" i="50"/>
  <c r="D43" i="50"/>
  <c r="E43" i="50"/>
  <c r="F43" i="50"/>
  <c r="G43" i="50"/>
  <c r="H43" i="50"/>
  <c r="I43" i="50"/>
  <c r="J43" i="50"/>
  <c r="K43" i="50"/>
  <c r="L43" i="50"/>
  <c r="M43" i="50"/>
  <c r="N43" i="50"/>
  <c r="O43" i="50"/>
  <c r="B44" i="50"/>
  <c r="C44" i="50"/>
  <c r="D44" i="50"/>
  <c r="E44" i="50"/>
  <c r="F44" i="50"/>
  <c r="G44" i="50"/>
  <c r="H44" i="50"/>
  <c r="I44" i="50"/>
  <c r="J44" i="50"/>
  <c r="K44" i="50"/>
  <c r="L44" i="50"/>
  <c r="M44" i="50"/>
  <c r="N44" i="50"/>
  <c r="O44" i="50"/>
  <c r="B45" i="50"/>
  <c r="C45" i="50"/>
  <c r="D45" i="50"/>
  <c r="E45" i="50"/>
  <c r="F45" i="50"/>
  <c r="G45" i="50"/>
  <c r="H45" i="50"/>
  <c r="I45" i="50"/>
  <c r="J45" i="50"/>
  <c r="K45" i="50"/>
  <c r="L45" i="50"/>
  <c r="M45" i="50"/>
  <c r="N45" i="50"/>
  <c r="O45" i="50"/>
  <c r="B46" i="50"/>
  <c r="C46" i="50"/>
  <c r="D46" i="50"/>
  <c r="E46" i="50"/>
  <c r="F46" i="50"/>
  <c r="G46" i="50"/>
  <c r="H46" i="50"/>
  <c r="I46" i="50"/>
  <c r="J46" i="50"/>
  <c r="K46" i="50"/>
  <c r="L46" i="50"/>
  <c r="M46" i="50"/>
  <c r="N46" i="50"/>
  <c r="O46" i="50"/>
  <c r="B47" i="50"/>
  <c r="C47" i="50"/>
  <c r="D47" i="50"/>
  <c r="E47" i="50"/>
  <c r="F47" i="50"/>
  <c r="G47" i="50"/>
  <c r="H47" i="50"/>
  <c r="I47" i="50"/>
  <c r="J47" i="50"/>
  <c r="K47" i="50"/>
  <c r="L47" i="50"/>
  <c r="M47" i="50"/>
  <c r="N47" i="50"/>
  <c r="O47" i="50"/>
  <c r="B48" i="50"/>
  <c r="C48" i="50"/>
  <c r="D48" i="50"/>
  <c r="E48" i="50"/>
  <c r="F48" i="50"/>
  <c r="G48" i="50"/>
  <c r="H48" i="50"/>
  <c r="I48" i="50"/>
  <c r="J48" i="50"/>
  <c r="K48" i="50"/>
  <c r="L48" i="50"/>
  <c r="M48" i="50"/>
  <c r="N48" i="50"/>
  <c r="O48" i="50"/>
  <c r="B49" i="50"/>
  <c r="C49" i="50"/>
  <c r="D49" i="50"/>
  <c r="E49" i="50"/>
  <c r="F49" i="50"/>
  <c r="G49" i="50"/>
  <c r="H49" i="50"/>
  <c r="I49" i="50"/>
  <c r="J49" i="50"/>
  <c r="K49" i="50"/>
  <c r="L49" i="50"/>
  <c r="M49" i="50"/>
  <c r="N49" i="50"/>
  <c r="O49" i="50"/>
  <c r="B50" i="50"/>
  <c r="C50" i="50"/>
  <c r="D50" i="50"/>
  <c r="E50" i="50"/>
  <c r="F50" i="50"/>
  <c r="G50" i="50"/>
  <c r="H50" i="50"/>
  <c r="I50" i="50"/>
  <c r="J50" i="50"/>
  <c r="K50" i="50"/>
  <c r="L50" i="50"/>
  <c r="M50" i="50"/>
  <c r="N50" i="50"/>
  <c r="O50" i="50"/>
  <c r="B51" i="50"/>
  <c r="C51" i="50"/>
  <c r="D51" i="50"/>
  <c r="E51" i="50"/>
  <c r="F51" i="50"/>
  <c r="G51" i="50"/>
  <c r="H51" i="50"/>
  <c r="I51" i="50"/>
  <c r="J51" i="50"/>
  <c r="K51" i="50"/>
  <c r="L51" i="50"/>
  <c r="M51" i="50"/>
  <c r="N51" i="50"/>
  <c r="O51" i="50"/>
  <c r="B52" i="50"/>
  <c r="C52" i="50"/>
  <c r="D52" i="50"/>
  <c r="E52" i="50"/>
  <c r="F52" i="50"/>
  <c r="G52" i="50"/>
  <c r="H52" i="50"/>
  <c r="I52" i="50"/>
  <c r="J52" i="50"/>
  <c r="K52" i="50"/>
  <c r="L52" i="50"/>
  <c r="M52" i="50"/>
  <c r="N52" i="50"/>
  <c r="O52" i="50"/>
  <c r="B53" i="50"/>
  <c r="C53" i="50"/>
  <c r="D53" i="50"/>
  <c r="E53" i="50"/>
  <c r="F53" i="50"/>
  <c r="G53" i="50"/>
  <c r="H53" i="50"/>
  <c r="I53" i="50"/>
  <c r="J53" i="50"/>
  <c r="K53" i="50"/>
  <c r="L53" i="50"/>
  <c r="M53" i="50"/>
  <c r="N53" i="50"/>
  <c r="O53" i="50"/>
  <c r="B54" i="50"/>
  <c r="C54" i="50"/>
  <c r="D54" i="50"/>
  <c r="E54" i="50"/>
  <c r="F54" i="50"/>
  <c r="G54" i="50"/>
  <c r="H54" i="50"/>
  <c r="I54" i="50"/>
  <c r="J54" i="50"/>
  <c r="K54" i="50"/>
  <c r="L54" i="50"/>
  <c r="M54" i="50"/>
  <c r="N54" i="50"/>
  <c r="O54" i="50"/>
  <c r="B55" i="50"/>
  <c r="C55" i="50"/>
  <c r="D55" i="50"/>
  <c r="E55" i="50"/>
  <c r="F55" i="50"/>
  <c r="G55" i="50"/>
  <c r="H55" i="50"/>
  <c r="I55" i="50"/>
  <c r="J55" i="50"/>
  <c r="K55" i="50"/>
  <c r="L55" i="50"/>
  <c r="M55" i="50"/>
  <c r="N55" i="50"/>
  <c r="O55" i="50"/>
  <c r="B56" i="50"/>
  <c r="C56" i="50"/>
  <c r="D56" i="50"/>
  <c r="E56" i="50"/>
  <c r="F56" i="50"/>
  <c r="G56" i="50"/>
  <c r="H56" i="50"/>
  <c r="I56" i="50"/>
  <c r="J56" i="50"/>
  <c r="K56" i="50"/>
  <c r="L56" i="50"/>
  <c r="M56" i="50"/>
  <c r="N56" i="50"/>
  <c r="O56" i="50"/>
  <c r="B57" i="50"/>
  <c r="C57" i="50"/>
  <c r="D57" i="50"/>
  <c r="E57" i="50"/>
  <c r="F57" i="50"/>
  <c r="G57" i="50"/>
  <c r="H57" i="50"/>
  <c r="I57" i="50"/>
  <c r="J57" i="50"/>
  <c r="K57" i="50"/>
  <c r="L57" i="50"/>
  <c r="M57" i="50"/>
  <c r="N57" i="50"/>
  <c r="O57" i="50"/>
  <c r="B58" i="50"/>
  <c r="C58" i="50"/>
  <c r="D58" i="50"/>
  <c r="E58" i="50"/>
  <c r="F58" i="50"/>
  <c r="G58" i="50"/>
  <c r="H58" i="50"/>
  <c r="I58" i="50"/>
  <c r="J58" i="50"/>
  <c r="K58" i="50"/>
  <c r="L58" i="50"/>
  <c r="M58" i="50"/>
  <c r="N58" i="50"/>
  <c r="O58" i="50"/>
  <c r="B59" i="50"/>
  <c r="C59" i="50"/>
  <c r="D59" i="50"/>
  <c r="E59" i="50"/>
  <c r="F59" i="50"/>
  <c r="G59" i="50"/>
  <c r="H59" i="50"/>
  <c r="I59" i="50"/>
  <c r="J59" i="50"/>
  <c r="K59" i="50"/>
  <c r="L59" i="50"/>
  <c r="M59" i="50"/>
  <c r="N59" i="50"/>
  <c r="O59" i="50"/>
  <c r="B60" i="50"/>
  <c r="C60" i="50"/>
  <c r="D60" i="50"/>
  <c r="E60" i="50"/>
  <c r="F60" i="50"/>
  <c r="G60" i="50"/>
  <c r="H60" i="50"/>
  <c r="I60" i="50"/>
  <c r="J60" i="50"/>
  <c r="K60" i="50"/>
  <c r="L60" i="50"/>
  <c r="M60" i="50"/>
  <c r="N60" i="50"/>
  <c r="O60" i="50"/>
  <c r="B61" i="50"/>
  <c r="C61" i="50"/>
  <c r="D61" i="50"/>
  <c r="E61" i="50"/>
  <c r="F61" i="50"/>
  <c r="G61" i="50"/>
  <c r="H61" i="50"/>
  <c r="I61" i="50"/>
  <c r="J61" i="50"/>
  <c r="K61" i="50"/>
  <c r="L61" i="50"/>
  <c r="M61" i="50"/>
  <c r="N61" i="50"/>
  <c r="O61" i="50"/>
  <c r="B62" i="50"/>
  <c r="C62" i="50"/>
  <c r="D62" i="50"/>
  <c r="E62" i="50"/>
  <c r="F62" i="50"/>
  <c r="G62" i="50"/>
  <c r="H62" i="50"/>
  <c r="I62" i="50"/>
  <c r="J62" i="50"/>
  <c r="K62" i="50"/>
  <c r="L62" i="50"/>
  <c r="M62" i="50"/>
  <c r="N62" i="50"/>
  <c r="O62" i="50"/>
  <c r="B63" i="50"/>
  <c r="C63" i="50"/>
  <c r="D63" i="50"/>
  <c r="E63" i="50"/>
  <c r="F63" i="50"/>
  <c r="G63" i="50"/>
  <c r="H63" i="50"/>
  <c r="I63" i="50"/>
  <c r="J63" i="50"/>
  <c r="K63" i="50"/>
  <c r="L63" i="50"/>
  <c r="M63" i="50"/>
  <c r="N63" i="50"/>
  <c r="O63" i="50"/>
  <c r="B64" i="50"/>
  <c r="C64" i="50"/>
  <c r="D64" i="50"/>
  <c r="E64" i="50"/>
  <c r="F64" i="50"/>
  <c r="G64" i="50"/>
  <c r="H64" i="50"/>
  <c r="I64" i="50"/>
  <c r="J64" i="50"/>
  <c r="K64" i="50"/>
  <c r="L64" i="50"/>
  <c r="M64" i="50"/>
  <c r="N64" i="50"/>
  <c r="O64" i="50"/>
  <c r="B65" i="50"/>
  <c r="C65" i="50"/>
  <c r="D65" i="50"/>
  <c r="E65" i="50"/>
  <c r="F65" i="50"/>
  <c r="G65" i="50"/>
  <c r="H65" i="50"/>
  <c r="I65" i="50"/>
  <c r="J65" i="50"/>
  <c r="K65" i="50"/>
  <c r="L65" i="50"/>
  <c r="M65" i="50"/>
  <c r="N65" i="50"/>
  <c r="O65" i="50"/>
  <c r="B66" i="50"/>
  <c r="C66" i="50"/>
  <c r="D66" i="50"/>
  <c r="E66" i="50"/>
  <c r="F66" i="50"/>
  <c r="G66" i="50"/>
  <c r="H66" i="50"/>
  <c r="I66" i="50"/>
  <c r="J66" i="50"/>
  <c r="K66" i="50"/>
  <c r="L66" i="50"/>
  <c r="M66" i="50"/>
  <c r="N66" i="50"/>
  <c r="O66" i="50"/>
  <c r="B67" i="50"/>
  <c r="C67" i="50"/>
  <c r="D67" i="50"/>
  <c r="E67" i="50"/>
  <c r="F67" i="50"/>
  <c r="G67" i="50"/>
  <c r="H67" i="50"/>
  <c r="I67" i="50"/>
  <c r="J67" i="50"/>
  <c r="K67" i="50"/>
  <c r="L67" i="50"/>
  <c r="M67" i="50"/>
  <c r="N67" i="50"/>
  <c r="O67" i="50"/>
  <c r="B68" i="50"/>
  <c r="C68" i="50"/>
  <c r="D68" i="50"/>
  <c r="E68" i="50"/>
  <c r="F68" i="50"/>
  <c r="G68" i="50"/>
  <c r="H68" i="50"/>
  <c r="I68" i="50"/>
  <c r="J68" i="50"/>
  <c r="K68" i="50"/>
  <c r="L68" i="50"/>
  <c r="M68" i="50"/>
  <c r="N68" i="50"/>
  <c r="O68" i="50"/>
  <c r="B69" i="50"/>
  <c r="C69" i="50"/>
  <c r="D69" i="50"/>
  <c r="E69" i="50"/>
  <c r="F69" i="50"/>
  <c r="G69" i="50"/>
  <c r="H69" i="50"/>
  <c r="I69" i="50"/>
  <c r="J69" i="50"/>
  <c r="K69" i="50"/>
  <c r="L69" i="50"/>
  <c r="M69" i="50"/>
  <c r="N69" i="50"/>
  <c r="O69" i="50"/>
  <c r="B70" i="50"/>
  <c r="C70" i="50"/>
  <c r="D70" i="50"/>
  <c r="E70" i="50"/>
  <c r="F70" i="50"/>
  <c r="G70" i="50"/>
  <c r="H70" i="50"/>
  <c r="I70" i="50"/>
  <c r="J70" i="50"/>
  <c r="K70" i="50"/>
  <c r="L70" i="50"/>
  <c r="M70" i="50"/>
  <c r="N70" i="50"/>
  <c r="O70" i="50"/>
  <c r="B71" i="50"/>
  <c r="C71" i="50"/>
  <c r="D71" i="50"/>
  <c r="E71" i="50"/>
  <c r="F71" i="50"/>
  <c r="G71" i="50"/>
  <c r="H71" i="50"/>
  <c r="I71" i="50"/>
  <c r="J71" i="50"/>
  <c r="K71" i="50"/>
  <c r="L71" i="50"/>
  <c r="M71" i="50"/>
  <c r="N71" i="50"/>
  <c r="O71" i="50"/>
  <c r="B72" i="50"/>
  <c r="C72" i="50"/>
  <c r="D72" i="50"/>
  <c r="E72" i="50"/>
  <c r="F72" i="50"/>
  <c r="G72" i="50"/>
  <c r="H72" i="50"/>
  <c r="I72" i="50"/>
  <c r="J72" i="50"/>
  <c r="K72" i="50"/>
  <c r="L72" i="50"/>
  <c r="M72" i="50"/>
  <c r="N72" i="50"/>
  <c r="O72" i="50"/>
  <c r="B73" i="50"/>
  <c r="C73" i="50"/>
  <c r="D73" i="50"/>
  <c r="E73" i="50"/>
  <c r="F73" i="50"/>
  <c r="G73" i="50"/>
  <c r="H73" i="50"/>
  <c r="I73" i="50"/>
  <c r="J73" i="50"/>
  <c r="K73" i="50"/>
  <c r="L73" i="50"/>
  <c r="M73" i="50"/>
  <c r="N73" i="50"/>
  <c r="O73" i="50"/>
  <c r="B74" i="50"/>
  <c r="C74" i="50"/>
  <c r="D74" i="50"/>
  <c r="E74" i="50"/>
  <c r="F74" i="50"/>
  <c r="G74" i="50"/>
  <c r="H74" i="50"/>
  <c r="I74" i="50"/>
  <c r="J74" i="50"/>
  <c r="K74" i="50"/>
  <c r="L74" i="50"/>
  <c r="M74" i="50"/>
  <c r="N74" i="50"/>
  <c r="O74" i="50"/>
  <c r="B75" i="50"/>
  <c r="C75" i="50"/>
  <c r="D75" i="50"/>
  <c r="E75" i="50"/>
  <c r="F75" i="50"/>
  <c r="G75" i="50"/>
  <c r="H75" i="50"/>
  <c r="I75" i="50"/>
  <c r="J75" i="50"/>
  <c r="K75" i="50"/>
  <c r="L75" i="50"/>
  <c r="M75" i="50"/>
  <c r="N75" i="50"/>
  <c r="O75" i="50"/>
  <c r="B76" i="50"/>
  <c r="C76" i="50"/>
  <c r="D76" i="50"/>
  <c r="E76" i="50"/>
  <c r="F76" i="50"/>
  <c r="G76" i="50"/>
  <c r="H76" i="50"/>
  <c r="I76" i="50"/>
  <c r="J76" i="50"/>
  <c r="K76" i="50"/>
  <c r="L76" i="50"/>
  <c r="M76" i="50"/>
  <c r="N76" i="50"/>
  <c r="O76" i="50"/>
  <c r="B77" i="50"/>
  <c r="C77" i="50"/>
  <c r="D77" i="50"/>
  <c r="E77" i="50"/>
  <c r="F77" i="50"/>
  <c r="G77" i="50"/>
  <c r="H77" i="50"/>
  <c r="I77" i="50"/>
  <c r="J77" i="50"/>
  <c r="K77" i="50"/>
  <c r="L77" i="50"/>
  <c r="M77" i="50"/>
  <c r="N77" i="50"/>
  <c r="O77" i="50"/>
  <c r="B78" i="50"/>
  <c r="C78" i="50"/>
  <c r="D78" i="50"/>
  <c r="E78" i="50"/>
  <c r="F78" i="50"/>
  <c r="G78" i="50"/>
  <c r="H78" i="50"/>
  <c r="I78" i="50"/>
  <c r="J78" i="50"/>
  <c r="K78" i="50"/>
  <c r="L78" i="50"/>
  <c r="M78" i="50"/>
  <c r="N78" i="50"/>
  <c r="O78" i="50"/>
  <c r="B79" i="50"/>
  <c r="C79" i="50"/>
  <c r="D79" i="50"/>
  <c r="E79" i="50"/>
  <c r="F79" i="50"/>
  <c r="G79" i="50"/>
  <c r="H79" i="50"/>
  <c r="I79" i="50"/>
  <c r="J79" i="50"/>
  <c r="K79" i="50"/>
  <c r="L79" i="50"/>
  <c r="M79" i="50"/>
  <c r="N79" i="50"/>
  <c r="O79" i="50"/>
  <c r="B80" i="50"/>
  <c r="C80" i="50"/>
  <c r="D80" i="50"/>
  <c r="E80" i="50"/>
  <c r="F80" i="50"/>
  <c r="G80" i="50"/>
  <c r="H80" i="50"/>
  <c r="I80" i="50"/>
  <c r="J80" i="50"/>
  <c r="K80" i="50"/>
  <c r="L80" i="50"/>
  <c r="M80" i="50"/>
  <c r="N80" i="50"/>
  <c r="O80" i="50"/>
  <c r="B81" i="50"/>
  <c r="C81" i="50"/>
  <c r="D81" i="50"/>
  <c r="E81" i="50"/>
  <c r="F81" i="50"/>
  <c r="G81" i="50"/>
  <c r="H81" i="50"/>
  <c r="I81" i="50"/>
  <c r="J81" i="50"/>
  <c r="K81" i="50"/>
  <c r="L81" i="50"/>
  <c r="M81" i="50"/>
  <c r="N81" i="50"/>
  <c r="O81" i="50"/>
  <c r="B82" i="50"/>
  <c r="C82" i="50"/>
  <c r="D82" i="50"/>
  <c r="E82" i="50"/>
  <c r="F82" i="50"/>
  <c r="G82" i="50"/>
  <c r="H82" i="50"/>
  <c r="I82" i="50"/>
  <c r="J82" i="50"/>
  <c r="K82" i="50"/>
  <c r="L82" i="50"/>
  <c r="M82" i="50"/>
  <c r="N82" i="50"/>
  <c r="O82" i="50"/>
  <c r="B83" i="50"/>
  <c r="C83" i="50"/>
  <c r="D83" i="50"/>
  <c r="E83" i="50"/>
  <c r="F83" i="50"/>
  <c r="G83" i="50"/>
  <c r="H83" i="50"/>
  <c r="I83" i="50"/>
  <c r="J83" i="50"/>
  <c r="K83" i="50"/>
  <c r="L83" i="50"/>
  <c r="M83" i="50"/>
  <c r="N83" i="50"/>
  <c r="O83" i="50"/>
  <c r="B84" i="50"/>
  <c r="C84" i="50"/>
  <c r="D84" i="50"/>
  <c r="E84" i="50"/>
  <c r="F84" i="50"/>
  <c r="G84" i="50"/>
  <c r="H84" i="50"/>
  <c r="I84" i="50"/>
  <c r="J84" i="50"/>
  <c r="K84" i="50"/>
  <c r="L84" i="50"/>
  <c r="M84" i="50"/>
  <c r="N84" i="50"/>
  <c r="O84" i="50"/>
  <c r="B85" i="50"/>
  <c r="C85" i="50"/>
  <c r="D85" i="50"/>
  <c r="E85" i="50"/>
  <c r="F85" i="50"/>
  <c r="G85" i="50"/>
  <c r="H85" i="50"/>
  <c r="I85" i="50"/>
  <c r="J85" i="50"/>
  <c r="K85" i="50"/>
  <c r="L85" i="50"/>
  <c r="M85" i="50"/>
  <c r="N85" i="50"/>
  <c r="O85" i="50"/>
  <c r="B86" i="50"/>
  <c r="C86" i="50"/>
  <c r="D86" i="50"/>
  <c r="E86" i="50"/>
  <c r="F86" i="50"/>
  <c r="G86" i="50"/>
  <c r="H86" i="50"/>
  <c r="I86" i="50"/>
  <c r="J86" i="50"/>
  <c r="K86" i="50"/>
  <c r="L86" i="50"/>
  <c r="M86" i="50"/>
  <c r="N86" i="50"/>
  <c r="O86" i="50"/>
  <c r="B87" i="50"/>
  <c r="C87" i="50"/>
  <c r="D87" i="50"/>
  <c r="E87" i="50"/>
  <c r="F87" i="50"/>
  <c r="G87" i="50"/>
  <c r="H87" i="50"/>
  <c r="I87" i="50"/>
  <c r="J87" i="50"/>
  <c r="K87" i="50"/>
  <c r="L87" i="50"/>
  <c r="M87" i="50"/>
  <c r="N87" i="50"/>
  <c r="O87" i="50"/>
  <c r="B88" i="50"/>
  <c r="C88" i="50"/>
  <c r="D88" i="50"/>
  <c r="E88" i="50"/>
  <c r="F88" i="50"/>
  <c r="G88" i="50"/>
  <c r="H88" i="50"/>
  <c r="I88" i="50"/>
  <c r="J88" i="50"/>
  <c r="K88" i="50"/>
  <c r="L88" i="50"/>
  <c r="M88" i="50"/>
  <c r="N88" i="50"/>
  <c r="O88" i="50"/>
  <c r="B89" i="50"/>
  <c r="C89" i="50"/>
  <c r="D89" i="50"/>
  <c r="E89" i="50"/>
  <c r="F89" i="50"/>
  <c r="G89" i="50"/>
  <c r="H89" i="50"/>
  <c r="I89" i="50"/>
  <c r="J89" i="50"/>
  <c r="K89" i="50"/>
  <c r="L89" i="50"/>
  <c r="M89" i="50"/>
  <c r="N89" i="50"/>
  <c r="O89" i="50"/>
  <c r="B90" i="50"/>
  <c r="C90" i="50"/>
  <c r="D90" i="50"/>
  <c r="E90" i="50"/>
  <c r="F90" i="50"/>
  <c r="G90" i="50"/>
  <c r="H90" i="50"/>
  <c r="I90" i="50"/>
  <c r="J90" i="50"/>
  <c r="K90" i="50"/>
  <c r="L90" i="50"/>
  <c r="M90" i="50"/>
  <c r="N90" i="50"/>
  <c r="O90" i="50"/>
  <c r="B91" i="50"/>
  <c r="C91" i="50"/>
  <c r="D91" i="50"/>
  <c r="E91" i="50"/>
  <c r="F91" i="50"/>
  <c r="G91" i="50"/>
  <c r="H91" i="50"/>
  <c r="I91" i="50"/>
  <c r="J91" i="50"/>
  <c r="K91" i="50"/>
  <c r="L91" i="50"/>
  <c r="M91" i="50"/>
  <c r="N91" i="50"/>
  <c r="O91" i="50"/>
  <c r="B92" i="50"/>
  <c r="C92" i="50"/>
  <c r="D92" i="50"/>
  <c r="E92" i="50"/>
  <c r="F92" i="50"/>
  <c r="G92" i="50"/>
  <c r="H92" i="50"/>
  <c r="I92" i="50"/>
  <c r="J92" i="50"/>
  <c r="K92" i="50"/>
  <c r="L92" i="50"/>
  <c r="M92" i="50"/>
  <c r="N92" i="50"/>
  <c r="O92" i="50"/>
  <c r="B93" i="50"/>
  <c r="C93" i="50"/>
  <c r="D93" i="50"/>
  <c r="E93" i="50"/>
  <c r="F93" i="50"/>
  <c r="G93" i="50"/>
  <c r="H93" i="50"/>
  <c r="I93" i="50"/>
  <c r="J93" i="50"/>
  <c r="K93" i="50"/>
  <c r="L93" i="50"/>
  <c r="M93" i="50"/>
  <c r="N93" i="50"/>
  <c r="O93" i="50"/>
  <c r="B94" i="50"/>
  <c r="C94" i="50"/>
  <c r="D94" i="50"/>
  <c r="E94" i="50"/>
  <c r="F94" i="50"/>
  <c r="G94" i="50"/>
  <c r="H94" i="50"/>
  <c r="I94" i="50"/>
  <c r="J94" i="50"/>
  <c r="K94" i="50"/>
  <c r="L94" i="50"/>
  <c r="M94" i="50"/>
  <c r="N94" i="50"/>
  <c r="O94" i="50"/>
  <c r="B95" i="50"/>
  <c r="C95" i="50"/>
  <c r="D95" i="50"/>
  <c r="E95" i="50"/>
  <c r="F95" i="50"/>
  <c r="G95" i="50"/>
  <c r="H95" i="50"/>
  <c r="I95" i="50"/>
  <c r="J95" i="50"/>
  <c r="K95" i="50"/>
  <c r="L95" i="50"/>
  <c r="M95" i="50"/>
  <c r="N95" i="50"/>
  <c r="O95" i="50"/>
  <c r="B96" i="50"/>
  <c r="C96" i="50"/>
  <c r="D96" i="50"/>
  <c r="E96" i="50"/>
  <c r="F96" i="50"/>
  <c r="G96" i="50"/>
  <c r="H96" i="50"/>
  <c r="I96" i="50"/>
  <c r="J96" i="50"/>
  <c r="K96" i="50"/>
  <c r="L96" i="50"/>
  <c r="M96" i="50"/>
  <c r="N96" i="50"/>
  <c r="O96" i="50"/>
  <c r="B97" i="50"/>
  <c r="C97" i="50"/>
  <c r="D97" i="50"/>
  <c r="E97" i="50"/>
  <c r="F97" i="50"/>
  <c r="G97" i="50"/>
  <c r="H97" i="50"/>
  <c r="I97" i="50"/>
  <c r="J97" i="50"/>
  <c r="K97" i="50"/>
  <c r="L97" i="50"/>
  <c r="M97" i="50"/>
  <c r="N97" i="50"/>
  <c r="O97" i="50"/>
  <c r="B98" i="50"/>
  <c r="C98" i="50"/>
  <c r="D98" i="50"/>
  <c r="E98" i="50"/>
  <c r="F98" i="50"/>
  <c r="G98" i="50"/>
  <c r="H98" i="50"/>
  <c r="I98" i="50"/>
  <c r="J98" i="50"/>
  <c r="K98" i="50"/>
  <c r="L98" i="50"/>
  <c r="M98" i="50"/>
  <c r="N98" i="50"/>
  <c r="O98" i="50"/>
  <c r="B99" i="50"/>
  <c r="C99" i="50"/>
  <c r="D99" i="50"/>
  <c r="E99" i="50"/>
  <c r="F99" i="50"/>
  <c r="G99" i="50"/>
  <c r="H99" i="50"/>
  <c r="I99" i="50"/>
  <c r="J99" i="50"/>
  <c r="K99" i="50"/>
  <c r="L99" i="50"/>
  <c r="M99" i="50"/>
  <c r="N99" i="50"/>
  <c r="O99" i="50"/>
  <c r="B100" i="50"/>
  <c r="C100" i="50"/>
  <c r="D100" i="50"/>
  <c r="E100" i="50"/>
  <c r="F100" i="50"/>
  <c r="G100" i="50"/>
  <c r="H100" i="50"/>
  <c r="I100" i="50"/>
  <c r="J100" i="50"/>
  <c r="K100" i="50"/>
  <c r="L100" i="50"/>
  <c r="M100" i="50"/>
  <c r="N100" i="50"/>
  <c r="O100" i="50"/>
  <c r="B101" i="50"/>
  <c r="C101" i="50"/>
  <c r="D101" i="50"/>
  <c r="E101" i="50"/>
  <c r="F101" i="50"/>
  <c r="G101" i="50"/>
  <c r="H101" i="50"/>
  <c r="I101" i="50"/>
  <c r="J101" i="50"/>
  <c r="K101" i="50"/>
  <c r="L101" i="50"/>
  <c r="M101" i="50"/>
  <c r="N101" i="50"/>
  <c r="O101" i="50"/>
  <c r="B102" i="50"/>
  <c r="C102" i="50"/>
  <c r="D102" i="50"/>
  <c r="E102" i="50"/>
  <c r="F102" i="50"/>
  <c r="G102" i="50"/>
  <c r="H102" i="50"/>
  <c r="I102" i="50"/>
  <c r="J102" i="50"/>
  <c r="K102" i="50"/>
  <c r="L102" i="50"/>
  <c r="M102" i="50"/>
  <c r="N102" i="50"/>
  <c r="O102" i="50"/>
  <c r="B103" i="50"/>
  <c r="C103" i="50"/>
  <c r="D103" i="50"/>
  <c r="E103" i="50"/>
  <c r="F103" i="50"/>
  <c r="G103" i="50"/>
  <c r="H103" i="50"/>
  <c r="I103" i="50"/>
  <c r="J103" i="50"/>
  <c r="K103" i="50"/>
  <c r="L103" i="50"/>
  <c r="M103" i="50"/>
  <c r="N103" i="50"/>
  <c r="O103" i="50"/>
  <c r="B104" i="50"/>
  <c r="C104" i="50"/>
  <c r="D104" i="50"/>
  <c r="E104" i="50"/>
  <c r="F104" i="50"/>
  <c r="G104" i="50"/>
  <c r="H104" i="50"/>
  <c r="I104" i="50"/>
  <c r="J104" i="50"/>
  <c r="K104" i="50"/>
  <c r="L104" i="50"/>
  <c r="M104" i="50"/>
  <c r="N104" i="50"/>
  <c r="O104" i="50"/>
  <c r="B105" i="50"/>
  <c r="C105" i="50"/>
  <c r="D105" i="50"/>
  <c r="E105" i="50"/>
  <c r="F105" i="50"/>
  <c r="G105" i="50"/>
  <c r="H105" i="50"/>
  <c r="I105" i="50"/>
  <c r="J105" i="50"/>
  <c r="K105" i="50"/>
  <c r="L105" i="50"/>
  <c r="M105" i="50"/>
  <c r="N105" i="50"/>
  <c r="O105" i="50"/>
  <c r="B106" i="50"/>
  <c r="C106" i="50"/>
  <c r="D106" i="50"/>
  <c r="E106" i="50"/>
  <c r="F106" i="50"/>
  <c r="G106" i="50"/>
  <c r="H106" i="50"/>
  <c r="I106" i="50"/>
  <c r="J106" i="50"/>
  <c r="K106" i="50"/>
  <c r="L106" i="50"/>
  <c r="M106" i="50"/>
  <c r="N106" i="50"/>
  <c r="O106" i="50"/>
  <c r="B107" i="50"/>
  <c r="C107" i="50"/>
  <c r="D107" i="50"/>
  <c r="E107" i="50"/>
  <c r="F107" i="50"/>
  <c r="G107" i="50"/>
  <c r="H107" i="50"/>
  <c r="I107" i="50"/>
  <c r="J107" i="50"/>
  <c r="K107" i="50"/>
  <c r="L107" i="50"/>
  <c r="M107" i="50"/>
  <c r="N107" i="50"/>
  <c r="O107" i="50"/>
  <c r="B108" i="50"/>
  <c r="C108" i="50"/>
  <c r="D108" i="50"/>
  <c r="E108" i="50"/>
  <c r="F108" i="50"/>
  <c r="G108" i="50"/>
  <c r="H108" i="50"/>
  <c r="I108" i="50"/>
  <c r="J108" i="50"/>
  <c r="K108" i="50"/>
  <c r="L108" i="50"/>
  <c r="M108" i="50"/>
  <c r="N108" i="50"/>
  <c r="O108" i="50"/>
  <c r="B109" i="50"/>
  <c r="C109" i="50"/>
  <c r="D109" i="50"/>
  <c r="E109" i="50"/>
  <c r="F109" i="50"/>
  <c r="G109" i="50"/>
  <c r="H109" i="50"/>
  <c r="I109" i="50"/>
  <c r="J109" i="50"/>
  <c r="K109" i="50"/>
  <c r="L109" i="50"/>
  <c r="M109" i="50"/>
  <c r="N109" i="50"/>
  <c r="O109" i="50"/>
  <c r="B110" i="50"/>
  <c r="C110" i="50"/>
  <c r="D110" i="50"/>
  <c r="E110" i="50"/>
  <c r="F110" i="50"/>
  <c r="G110" i="50"/>
  <c r="H110" i="50"/>
  <c r="I110" i="50"/>
  <c r="J110" i="50"/>
  <c r="K110" i="50"/>
  <c r="L110" i="50"/>
  <c r="M110" i="50"/>
  <c r="N110" i="50"/>
  <c r="O110" i="50"/>
  <c r="B111" i="50"/>
  <c r="C111" i="50"/>
  <c r="D111" i="50"/>
  <c r="E111" i="50"/>
  <c r="F111" i="50"/>
  <c r="G111" i="50"/>
  <c r="H111" i="50"/>
  <c r="I111" i="50"/>
  <c r="J111" i="50"/>
  <c r="K111" i="50"/>
  <c r="L111" i="50"/>
  <c r="M111" i="50"/>
  <c r="N111" i="50"/>
  <c r="O111" i="50"/>
  <c r="B112" i="50"/>
  <c r="C112" i="50"/>
  <c r="D112" i="50"/>
  <c r="E112" i="50"/>
  <c r="F112" i="50"/>
  <c r="G112" i="50"/>
  <c r="H112" i="50"/>
  <c r="I112" i="50"/>
  <c r="J112" i="50"/>
  <c r="K112" i="50"/>
  <c r="L112" i="50"/>
  <c r="M112" i="50"/>
  <c r="N112" i="50"/>
  <c r="O112" i="50"/>
  <c r="B113" i="50"/>
  <c r="C113" i="50"/>
  <c r="D113" i="50"/>
  <c r="E113" i="50"/>
  <c r="F113" i="50"/>
  <c r="G113" i="50"/>
  <c r="H113" i="50"/>
  <c r="I113" i="50"/>
  <c r="J113" i="50"/>
  <c r="K113" i="50"/>
  <c r="L113" i="50"/>
  <c r="M113" i="50"/>
  <c r="N113" i="50"/>
  <c r="O113" i="50"/>
  <c r="B114" i="50"/>
  <c r="C114" i="50"/>
  <c r="D114" i="50"/>
  <c r="E114" i="50"/>
  <c r="F114" i="50"/>
  <c r="G114" i="50"/>
  <c r="H114" i="50"/>
  <c r="I114" i="50"/>
  <c r="J114" i="50"/>
  <c r="K114" i="50"/>
  <c r="L114" i="50"/>
  <c r="M114" i="50"/>
  <c r="N114" i="50"/>
  <c r="O114" i="50"/>
  <c r="B115" i="50"/>
  <c r="C115" i="50"/>
  <c r="D115" i="50"/>
  <c r="E115" i="50"/>
  <c r="F115" i="50"/>
  <c r="G115" i="50"/>
  <c r="H115" i="50"/>
  <c r="I115" i="50"/>
  <c r="J115" i="50"/>
  <c r="K115" i="50"/>
  <c r="L115" i="50"/>
  <c r="M115" i="50"/>
  <c r="N115" i="50"/>
  <c r="O115" i="50"/>
  <c r="B116" i="50"/>
  <c r="C116" i="50"/>
  <c r="D116" i="50"/>
  <c r="E116" i="50"/>
  <c r="F116" i="50"/>
  <c r="G116" i="50"/>
  <c r="H116" i="50"/>
  <c r="I116" i="50"/>
  <c r="J116" i="50"/>
  <c r="K116" i="50"/>
  <c r="L116" i="50"/>
  <c r="M116" i="50"/>
  <c r="N116" i="50"/>
  <c r="O116" i="50"/>
  <c r="B117" i="50"/>
  <c r="C117" i="50"/>
  <c r="D117" i="50"/>
  <c r="E117" i="50"/>
  <c r="F117" i="50"/>
  <c r="G117" i="50"/>
  <c r="H117" i="50"/>
  <c r="I117" i="50"/>
  <c r="J117" i="50"/>
  <c r="K117" i="50"/>
  <c r="L117" i="50"/>
  <c r="M117" i="50"/>
  <c r="N117" i="50"/>
  <c r="O117" i="50"/>
  <c r="B118" i="50"/>
  <c r="C118" i="50"/>
  <c r="D118" i="50"/>
  <c r="E118" i="50"/>
  <c r="F118" i="50"/>
  <c r="G118" i="50"/>
  <c r="H118" i="50"/>
  <c r="I118" i="50"/>
  <c r="J118" i="50"/>
  <c r="K118" i="50"/>
  <c r="L118" i="50"/>
  <c r="M118" i="50"/>
  <c r="N118" i="50"/>
  <c r="O118" i="50"/>
  <c r="B123" i="50"/>
  <c r="C123" i="50"/>
  <c r="D123" i="50"/>
  <c r="E123" i="50"/>
  <c r="F123" i="50"/>
  <c r="G123" i="50"/>
  <c r="H123" i="50"/>
  <c r="I123" i="50"/>
  <c r="J123" i="50"/>
  <c r="K123" i="50"/>
  <c r="L7" i="37"/>
  <c r="L123" i="50" s="1"/>
  <c r="M123" i="50"/>
  <c r="B124" i="50"/>
  <c r="C124" i="50"/>
  <c r="D124" i="50"/>
  <c r="E124" i="50"/>
  <c r="F124" i="50"/>
  <c r="G124" i="50"/>
  <c r="H124" i="50"/>
  <c r="I124" i="50"/>
  <c r="J124" i="50"/>
  <c r="K124" i="50"/>
  <c r="L8" i="37"/>
  <c r="L124" i="50" s="1"/>
  <c r="M124" i="50"/>
  <c r="B125" i="50"/>
  <c r="C125" i="50"/>
  <c r="D125" i="50"/>
  <c r="E125" i="50"/>
  <c r="F125" i="50"/>
  <c r="G125" i="50"/>
  <c r="H125" i="50"/>
  <c r="I125" i="50"/>
  <c r="J125" i="50"/>
  <c r="K125" i="50"/>
  <c r="L9" i="37"/>
  <c r="L125" i="50" s="1"/>
  <c r="M125" i="50"/>
  <c r="B126" i="50"/>
  <c r="C126" i="50"/>
  <c r="D126" i="50"/>
  <c r="E126" i="50"/>
  <c r="F126" i="50"/>
  <c r="G126" i="50"/>
  <c r="H126" i="50"/>
  <c r="I126" i="50"/>
  <c r="J126" i="50"/>
  <c r="K126" i="50"/>
  <c r="L10" i="37"/>
  <c r="L126" i="50" s="1"/>
  <c r="M126" i="50"/>
  <c r="B127" i="50"/>
  <c r="C127" i="50"/>
  <c r="D127" i="50"/>
  <c r="E127" i="50"/>
  <c r="F127" i="50"/>
  <c r="G127" i="50"/>
  <c r="H127" i="50"/>
  <c r="I127" i="50"/>
  <c r="J127" i="50"/>
  <c r="K127" i="50"/>
  <c r="L11" i="37"/>
  <c r="L127" i="50" s="1"/>
  <c r="M127" i="50"/>
  <c r="B128" i="50"/>
  <c r="C128" i="50"/>
  <c r="D128" i="50"/>
  <c r="E128" i="50"/>
  <c r="F128" i="50"/>
  <c r="G128" i="50"/>
  <c r="H128" i="50"/>
  <c r="I128" i="50"/>
  <c r="J128" i="50"/>
  <c r="K128" i="50"/>
  <c r="L12" i="37"/>
  <c r="L128" i="50"/>
  <c r="M128" i="50"/>
  <c r="B129" i="50"/>
  <c r="C129" i="50"/>
  <c r="D129" i="50"/>
  <c r="E129" i="50"/>
  <c r="F129" i="50"/>
  <c r="G129" i="50"/>
  <c r="H129" i="50"/>
  <c r="I129" i="50"/>
  <c r="J129" i="50"/>
  <c r="K129" i="50"/>
  <c r="L13" i="37"/>
  <c r="L129" i="50"/>
  <c r="M129" i="50"/>
  <c r="B130" i="50"/>
  <c r="C130" i="50"/>
  <c r="D130" i="50"/>
  <c r="E130" i="50"/>
  <c r="F130" i="50"/>
  <c r="G130" i="50"/>
  <c r="H130" i="50"/>
  <c r="I130" i="50"/>
  <c r="J130" i="50"/>
  <c r="K130" i="50"/>
  <c r="L14" i="37"/>
  <c r="L130" i="50" s="1"/>
  <c r="M130" i="50"/>
  <c r="B131" i="50"/>
  <c r="C131" i="50"/>
  <c r="D131" i="50"/>
  <c r="E131" i="50"/>
  <c r="F131" i="50"/>
  <c r="G131" i="50"/>
  <c r="H131" i="50"/>
  <c r="I131" i="50"/>
  <c r="J131" i="50"/>
  <c r="K131" i="50"/>
  <c r="L15" i="37"/>
  <c r="L131" i="50"/>
  <c r="M131" i="50"/>
  <c r="B132" i="50"/>
  <c r="C132" i="50"/>
  <c r="D132" i="50"/>
  <c r="E132" i="50"/>
  <c r="F132" i="50"/>
  <c r="G132" i="50"/>
  <c r="H132" i="50"/>
  <c r="I132" i="50"/>
  <c r="J132" i="50"/>
  <c r="K132" i="50"/>
  <c r="L16" i="37"/>
  <c r="L132" i="50"/>
  <c r="M132" i="50"/>
  <c r="B133" i="50"/>
  <c r="C133" i="50"/>
  <c r="D133" i="50"/>
  <c r="E133" i="50"/>
  <c r="F133" i="50"/>
  <c r="G133" i="50"/>
  <c r="H133" i="50"/>
  <c r="I133" i="50"/>
  <c r="J133" i="50"/>
  <c r="K133" i="50"/>
  <c r="L17" i="37"/>
  <c r="L133" i="50" s="1"/>
  <c r="M133" i="50"/>
  <c r="B134" i="50"/>
  <c r="C134" i="50"/>
  <c r="D134" i="50"/>
  <c r="E134" i="50"/>
  <c r="F134" i="50"/>
  <c r="G134" i="50"/>
  <c r="H134" i="50"/>
  <c r="I134" i="50"/>
  <c r="J134" i="50"/>
  <c r="K134" i="50"/>
  <c r="L18" i="37"/>
  <c r="L134" i="50" s="1"/>
  <c r="M134" i="50"/>
  <c r="B135" i="50"/>
  <c r="C135" i="50"/>
  <c r="D135" i="50"/>
  <c r="E135" i="50"/>
  <c r="F135" i="50"/>
  <c r="G135" i="50"/>
  <c r="H135" i="50"/>
  <c r="I135" i="50"/>
  <c r="J135" i="50"/>
  <c r="K135" i="50"/>
  <c r="L19" i="37"/>
  <c r="L135" i="50" s="1"/>
  <c r="M135" i="50"/>
  <c r="B136" i="50"/>
  <c r="C136" i="50"/>
  <c r="D136" i="50"/>
  <c r="E136" i="50"/>
  <c r="F136" i="50"/>
  <c r="G136" i="50"/>
  <c r="H136" i="50"/>
  <c r="I136" i="50"/>
  <c r="J136" i="50"/>
  <c r="K136" i="50"/>
  <c r="L20" i="37"/>
  <c r="L136" i="50"/>
  <c r="M136" i="50"/>
  <c r="B137" i="50"/>
  <c r="C137" i="50"/>
  <c r="D137" i="50"/>
  <c r="E137" i="50"/>
  <c r="F137" i="50"/>
  <c r="G137" i="50"/>
  <c r="H137" i="50"/>
  <c r="I137" i="50"/>
  <c r="J137" i="50"/>
  <c r="K137" i="50"/>
  <c r="L21" i="37"/>
  <c r="L137" i="50"/>
  <c r="M137" i="50"/>
  <c r="B138" i="50"/>
  <c r="C138" i="50"/>
  <c r="D138" i="50"/>
  <c r="E138" i="50"/>
  <c r="F138" i="50"/>
  <c r="G138" i="50"/>
  <c r="H138" i="50"/>
  <c r="I138" i="50"/>
  <c r="J138" i="50"/>
  <c r="K138" i="50"/>
  <c r="L22" i="37"/>
  <c r="L138" i="50" s="1"/>
  <c r="M138" i="50"/>
  <c r="B139" i="50"/>
  <c r="C139" i="50"/>
  <c r="D139" i="50"/>
  <c r="E139" i="50"/>
  <c r="F139" i="50"/>
  <c r="G139" i="50"/>
  <c r="H139" i="50"/>
  <c r="I139" i="50"/>
  <c r="J139" i="50"/>
  <c r="K139" i="50"/>
  <c r="L23" i="37"/>
  <c r="L139" i="50"/>
  <c r="M139" i="50"/>
  <c r="B140" i="50"/>
  <c r="C140" i="50"/>
  <c r="D140" i="50"/>
  <c r="E140" i="50"/>
  <c r="F140" i="50"/>
  <c r="G140" i="50"/>
  <c r="H140" i="50"/>
  <c r="I140" i="50"/>
  <c r="J140" i="50"/>
  <c r="K140" i="50"/>
  <c r="L24" i="37"/>
  <c r="L140" i="50"/>
  <c r="M140" i="50"/>
  <c r="B141" i="50"/>
  <c r="C141" i="50"/>
  <c r="D141" i="50"/>
  <c r="E141" i="50"/>
  <c r="F141" i="50"/>
  <c r="G141" i="50"/>
  <c r="H141" i="50"/>
  <c r="I141" i="50"/>
  <c r="J141" i="50"/>
  <c r="K141" i="50"/>
  <c r="L25" i="37"/>
  <c r="L141" i="50" s="1"/>
  <c r="M141" i="50"/>
  <c r="B142" i="50"/>
  <c r="C142" i="50"/>
  <c r="D142" i="50"/>
  <c r="E142" i="50"/>
  <c r="F142" i="50"/>
  <c r="G142" i="50"/>
  <c r="H142" i="50"/>
  <c r="I142" i="50"/>
  <c r="J142" i="50"/>
  <c r="K142" i="50"/>
  <c r="L26" i="37"/>
  <c r="L142" i="50" s="1"/>
  <c r="M142" i="50"/>
  <c r="B143" i="50"/>
  <c r="C143" i="50"/>
  <c r="D143" i="50"/>
  <c r="E143" i="50"/>
  <c r="F143" i="50"/>
  <c r="G143" i="50"/>
  <c r="H143" i="50"/>
  <c r="I143" i="50"/>
  <c r="J143" i="50"/>
  <c r="K143" i="50"/>
  <c r="L27" i="37"/>
  <c r="L143" i="50" s="1"/>
  <c r="M143" i="50"/>
  <c r="B144" i="50"/>
  <c r="C144" i="50"/>
  <c r="D144" i="50"/>
  <c r="E144" i="50"/>
  <c r="F144" i="50"/>
  <c r="G144" i="50"/>
  <c r="H144" i="50"/>
  <c r="I144" i="50"/>
  <c r="J144" i="50"/>
  <c r="K144" i="50"/>
  <c r="L28" i="37"/>
  <c r="L144" i="50"/>
  <c r="M144" i="50"/>
  <c r="B145" i="50"/>
  <c r="C145" i="50"/>
  <c r="D145" i="50"/>
  <c r="E145" i="50"/>
  <c r="F145" i="50"/>
  <c r="G145" i="50"/>
  <c r="H145" i="50"/>
  <c r="I145" i="50"/>
  <c r="J145" i="50"/>
  <c r="K145" i="50"/>
  <c r="L29" i="37"/>
  <c r="L145" i="50"/>
  <c r="M145" i="50"/>
  <c r="B146" i="50"/>
  <c r="C146" i="50"/>
  <c r="D146" i="50"/>
  <c r="E146" i="50"/>
  <c r="F146" i="50"/>
  <c r="G146" i="50"/>
  <c r="H146" i="50"/>
  <c r="I146" i="50"/>
  <c r="J146" i="50"/>
  <c r="K146" i="50"/>
  <c r="L30" i="37"/>
  <c r="L146" i="50" s="1"/>
  <c r="M146" i="50"/>
  <c r="B147" i="50"/>
  <c r="C147" i="50"/>
  <c r="D147" i="50"/>
  <c r="E147" i="50"/>
  <c r="F147" i="50"/>
  <c r="G147" i="50"/>
  <c r="H147" i="50"/>
  <c r="I147" i="50"/>
  <c r="J147" i="50"/>
  <c r="K147" i="50"/>
  <c r="L31" i="37"/>
  <c r="L147" i="50"/>
  <c r="M147" i="50"/>
  <c r="B148" i="50"/>
  <c r="C148" i="50"/>
  <c r="D148" i="50"/>
  <c r="E148" i="50"/>
  <c r="F148" i="50"/>
  <c r="G148" i="50"/>
  <c r="H148" i="50"/>
  <c r="I148" i="50"/>
  <c r="J148" i="50"/>
  <c r="K148" i="50"/>
  <c r="L32" i="37"/>
  <c r="L148" i="50"/>
  <c r="M148" i="50"/>
  <c r="B149" i="50"/>
  <c r="C149" i="50"/>
  <c r="D149" i="50"/>
  <c r="E149" i="50"/>
  <c r="F149" i="50"/>
  <c r="G149" i="50"/>
  <c r="H149" i="50"/>
  <c r="I149" i="50"/>
  <c r="J149" i="50"/>
  <c r="K149" i="50"/>
  <c r="L33" i="37"/>
  <c r="L149" i="50" s="1"/>
  <c r="M149" i="50"/>
  <c r="B150" i="50"/>
  <c r="C150" i="50"/>
  <c r="D150" i="50"/>
  <c r="E150" i="50"/>
  <c r="F150" i="50"/>
  <c r="G150" i="50"/>
  <c r="H150" i="50"/>
  <c r="I150" i="50"/>
  <c r="J150" i="50"/>
  <c r="K150" i="50"/>
  <c r="L34" i="37"/>
  <c r="L150" i="50" s="1"/>
  <c r="M150" i="50"/>
  <c r="B151" i="50"/>
  <c r="C151" i="50"/>
  <c r="D151" i="50"/>
  <c r="E151" i="50"/>
  <c r="F151" i="50"/>
  <c r="G151" i="50"/>
  <c r="H151" i="50"/>
  <c r="I151" i="50"/>
  <c r="J151" i="50"/>
  <c r="K151" i="50"/>
  <c r="L35" i="37"/>
  <c r="L151" i="50" s="1"/>
  <c r="M151" i="50"/>
  <c r="B152" i="50"/>
  <c r="C152" i="50"/>
  <c r="D152" i="50"/>
  <c r="E152" i="50"/>
  <c r="F152" i="50"/>
  <c r="G152" i="50"/>
  <c r="H152" i="50"/>
  <c r="I152" i="50"/>
  <c r="J152" i="50"/>
  <c r="K152" i="50"/>
  <c r="L36" i="37"/>
  <c r="L152" i="50"/>
  <c r="M152" i="50"/>
  <c r="B153" i="50"/>
  <c r="C153" i="50"/>
  <c r="D153" i="50"/>
  <c r="E153" i="50"/>
  <c r="F153" i="50"/>
  <c r="G153" i="50"/>
  <c r="H153" i="50"/>
  <c r="I153" i="50"/>
  <c r="J153" i="50"/>
  <c r="K153" i="50"/>
  <c r="L37" i="37"/>
  <c r="L153" i="50"/>
  <c r="M153" i="50"/>
  <c r="B154" i="50"/>
  <c r="C154" i="50"/>
  <c r="D154" i="50"/>
  <c r="E154" i="50"/>
  <c r="F154" i="50"/>
  <c r="G154" i="50"/>
  <c r="H154" i="50"/>
  <c r="I154" i="50"/>
  <c r="J154" i="50"/>
  <c r="K154" i="50"/>
  <c r="L38" i="37"/>
  <c r="L154" i="50" s="1"/>
  <c r="M154" i="50"/>
  <c r="B155" i="50"/>
  <c r="C155" i="50"/>
  <c r="D155" i="50"/>
  <c r="E155" i="50"/>
  <c r="F155" i="50"/>
  <c r="G155" i="50"/>
  <c r="H155" i="50"/>
  <c r="I155" i="50"/>
  <c r="J155" i="50"/>
  <c r="K155" i="50"/>
  <c r="L39" i="37"/>
  <c r="L155" i="50"/>
  <c r="M155" i="50"/>
  <c r="B156" i="50"/>
  <c r="C156" i="50"/>
  <c r="D156" i="50"/>
  <c r="E156" i="50"/>
  <c r="F156" i="50"/>
  <c r="G156" i="50"/>
  <c r="H156" i="50"/>
  <c r="I156" i="50"/>
  <c r="J156" i="50"/>
  <c r="K156" i="50"/>
  <c r="L40" i="37"/>
  <c r="L156" i="50"/>
  <c r="M156" i="50"/>
  <c r="B157" i="50"/>
  <c r="C157" i="50"/>
  <c r="D157" i="50"/>
  <c r="E157" i="50"/>
  <c r="F157" i="50"/>
  <c r="G157" i="50"/>
  <c r="H157" i="50"/>
  <c r="I157" i="50"/>
  <c r="J157" i="50"/>
  <c r="K157" i="50"/>
  <c r="L41" i="37"/>
  <c r="L157" i="50" s="1"/>
  <c r="M157" i="50"/>
  <c r="B158" i="50"/>
  <c r="C158" i="50"/>
  <c r="D158" i="50"/>
  <c r="E158" i="50"/>
  <c r="F158" i="50"/>
  <c r="G158" i="50"/>
  <c r="H158" i="50"/>
  <c r="I158" i="50"/>
  <c r="J158" i="50"/>
  <c r="K158" i="50"/>
  <c r="L42" i="37"/>
  <c r="L158" i="50" s="1"/>
  <c r="M158" i="50"/>
  <c r="B159" i="50"/>
  <c r="C159" i="50"/>
  <c r="D159" i="50"/>
  <c r="E159" i="50"/>
  <c r="F159" i="50"/>
  <c r="G159" i="50"/>
  <c r="H159" i="50"/>
  <c r="I159" i="50"/>
  <c r="J159" i="50"/>
  <c r="K159" i="50"/>
  <c r="L43" i="37"/>
  <c r="L159" i="50" s="1"/>
  <c r="M159" i="50"/>
  <c r="B160" i="50"/>
  <c r="C160" i="50"/>
  <c r="D160" i="50"/>
  <c r="E160" i="50"/>
  <c r="F160" i="50"/>
  <c r="G160" i="50"/>
  <c r="H160" i="50"/>
  <c r="I160" i="50"/>
  <c r="J160" i="50"/>
  <c r="K160" i="50"/>
  <c r="L44" i="37"/>
  <c r="L160" i="50"/>
  <c r="M160" i="50"/>
  <c r="B161" i="50"/>
  <c r="C161" i="50"/>
  <c r="D161" i="50"/>
  <c r="E161" i="50"/>
  <c r="F161" i="50"/>
  <c r="G161" i="50"/>
  <c r="H161" i="50"/>
  <c r="I161" i="50"/>
  <c r="J161" i="50"/>
  <c r="K161" i="50"/>
  <c r="L45" i="37"/>
  <c r="L161" i="50"/>
  <c r="M161" i="50"/>
  <c r="B162" i="50"/>
  <c r="C162" i="50"/>
  <c r="D162" i="50"/>
  <c r="E162" i="50"/>
  <c r="F162" i="50"/>
  <c r="G162" i="50"/>
  <c r="H162" i="50"/>
  <c r="I162" i="50"/>
  <c r="J162" i="50"/>
  <c r="K162" i="50"/>
  <c r="L46" i="37"/>
  <c r="L162" i="50" s="1"/>
  <c r="M162" i="50"/>
  <c r="B163" i="50"/>
  <c r="C163" i="50"/>
  <c r="D163" i="50"/>
  <c r="E163" i="50"/>
  <c r="F163" i="50"/>
  <c r="G163" i="50"/>
  <c r="H163" i="50"/>
  <c r="I163" i="50"/>
  <c r="J163" i="50"/>
  <c r="K163" i="50"/>
  <c r="L47" i="37"/>
  <c r="L163" i="50"/>
  <c r="M163" i="50"/>
  <c r="B164" i="50"/>
  <c r="C164" i="50"/>
  <c r="D164" i="50"/>
  <c r="E164" i="50"/>
  <c r="F164" i="50"/>
  <c r="G164" i="50"/>
  <c r="H164" i="50"/>
  <c r="I164" i="50"/>
  <c r="J164" i="50"/>
  <c r="K164" i="50"/>
  <c r="L48" i="37"/>
  <c r="L164" i="50"/>
  <c r="M164" i="50"/>
  <c r="B165" i="50"/>
  <c r="C165" i="50"/>
  <c r="D165" i="50"/>
  <c r="E165" i="50"/>
  <c r="F165" i="50"/>
  <c r="G165" i="50"/>
  <c r="H165" i="50"/>
  <c r="I165" i="50"/>
  <c r="J165" i="50"/>
  <c r="K165" i="50"/>
  <c r="L49" i="37"/>
  <c r="L165" i="50" s="1"/>
  <c r="M165" i="50"/>
  <c r="B166" i="50"/>
  <c r="C166" i="50"/>
  <c r="D166" i="50"/>
  <c r="E166" i="50"/>
  <c r="F166" i="50"/>
  <c r="G166" i="50"/>
  <c r="H166" i="50"/>
  <c r="I166" i="50"/>
  <c r="J166" i="50"/>
  <c r="K166" i="50"/>
  <c r="L50" i="37"/>
  <c r="L166" i="50" s="1"/>
  <c r="M166" i="50"/>
  <c r="B167" i="50"/>
  <c r="C167" i="50"/>
  <c r="D167" i="50"/>
  <c r="E167" i="50"/>
  <c r="F167" i="50"/>
  <c r="G167" i="50"/>
  <c r="H167" i="50"/>
  <c r="I167" i="50"/>
  <c r="J167" i="50"/>
  <c r="K167" i="50"/>
  <c r="L51" i="37"/>
  <c r="L167" i="50" s="1"/>
  <c r="M167" i="50"/>
  <c r="B168" i="50"/>
  <c r="C168" i="50"/>
  <c r="D168" i="50"/>
  <c r="E168" i="50"/>
  <c r="F168" i="50"/>
  <c r="G168" i="50"/>
  <c r="H168" i="50"/>
  <c r="I168" i="50"/>
  <c r="J168" i="50"/>
  <c r="K168" i="50"/>
  <c r="L52" i="37"/>
  <c r="L168" i="50"/>
  <c r="M168" i="50"/>
  <c r="B169" i="50"/>
  <c r="C169" i="50"/>
  <c r="D169" i="50"/>
  <c r="E169" i="50"/>
  <c r="F169" i="50"/>
  <c r="G169" i="50"/>
  <c r="H169" i="50"/>
  <c r="I169" i="50"/>
  <c r="J169" i="50"/>
  <c r="K169" i="50"/>
  <c r="L53" i="37"/>
  <c r="L169" i="50"/>
  <c r="M169" i="50"/>
  <c r="B170" i="50"/>
  <c r="C170" i="50"/>
  <c r="D170" i="50"/>
  <c r="E170" i="50"/>
  <c r="F170" i="50"/>
  <c r="G170" i="50"/>
  <c r="H170" i="50"/>
  <c r="I170" i="50"/>
  <c r="J170" i="50"/>
  <c r="K170" i="50"/>
  <c r="L54" i="37"/>
  <c r="L170" i="50" s="1"/>
  <c r="M170" i="50"/>
  <c r="B171" i="50"/>
  <c r="C171" i="50"/>
  <c r="D171" i="50"/>
  <c r="E171" i="50"/>
  <c r="F171" i="50"/>
  <c r="G171" i="50"/>
  <c r="H171" i="50"/>
  <c r="I171" i="50"/>
  <c r="J171" i="50"/>
  <c r="K171" i="50"/>
  <c r="L55" i="37"/>
  <c r="L171" i="50"/>
  <c r="M171" i="50"/>
  <c r="B172" i="50"/>
  <c r="C172" i="50"/>
  <c r="D172" i="50"/>
  <c r="E172" i="50"/>
  <c r="F172" i="50"/>
  <c r="G172" i="50"/>
  <c r="H172" i="50"/>
  <c r="I172" i="50"/>
  <c r="J172" i="50"/>
  <c r="K172" i="50"/>
  <c r="L56" i="37"/>
  <c r="L172" i="50"/>
  <c r="M172" i="50"/>
  <c r="B173" i="50"/>
  <c r="C173" i="50"/>
  <c r="D173" i="50"/>
  <c r="E173" i="50"/>
  <c r="F173" i="50"/>
  <c r="G173" i="50"/>
  <c r="H173" i="50"/>
  <c r="I173" i="50"/>
  <c r="J173" i="50"/>
  <c r="K173" i="50"/>
  <c r="L57" i="37"/>
  <c r="L173" i="50" s="1"/>
  <c r="M173" i="50"/>
  <c r="B174" i="50"/>
  <c r="C174" i="50"/>
  <c r="D174" i="50"/>
  <c r="E174" i="50"/>
  <c r="F174" i="50"/>
  <c r="G174" i="50"/>
  <c r="H174" i="50"/>
  <c r="I174" i="50"/>
  <c r="J174" i="50"/>
  <c r="K174" i="50"/>
  <c r="L58" i="37"/>
  <c r="L174" i="50" s="1"/>
  <c r="M174" i="50"/>
  <c r="B175" i="50"/>
  <c r="C175" i="50"/>
  <c r="D175" i="50"/>
  <c r="E175" i="50"/>
  <c r="F175" i="50"/>
  <c r="G175" i="50"/>
  <c r="H175" i="50"/>
  <c r="I175" i="50"/>
  <c r="J175" i="50"/>
  <c r="K175" i="50"/>
  <c r="L59" i="37"/>
  <c r="L175" i="50" s="1"/>
  <c r="M175" i="50"/>
  <c r="B176" i="50"/>
  <c r="C176" i="50"/>
  <c r="D176" i="50"/>
  <c r="E176" i="50"/>
  <c r="F176" i="50"/>
  <c r="G176" i="50"/>
  <c r="H176" i="50"/>
  <c r="I176" i="50"/>
  <c r="J176" i="50"/>
  <c r="K176" i="50"/>
  <c r="L60" i="37"/>
  <c r="L176" i="50"/>
  <c r="M176" i="50"/>
  <c r="B177" i="50"/>
  <c r="C177" i="50"/>
  <c r="D177" i="50"/>
  <c r="E177" i="50"/>
  <c r="F177" i="50"/>
  <c r="G177" i="50"/>
  <c r="H177" i="50"/>
  <c r="I177" i="50"/>
  <c r="J177" i="50"/>
  <c r="K177" i="50"/>
  <c r="L61" i="37"/>
  <c r="L177" i="50"/>
  <c r="M177" i="50"/>
  <c r="B178" i="50"/>
  <c r="C178" i="50"/>
  <c r="D178" i="50"/>
  <c r="E178" i="50"/>
  <c r="F178" i="50"/>
  <c r="G178" i="50"/>
  <c r="H178" i="50"/>
  <c r="I178" i="50"/>
  <c r="J178" i="50"/>
  <c r="K178" i="50"/>
  <c r="L62" i="37"/>
  <c r="L178" i="50" s="1"/>
  <c r="M178" i="50"/>
  <c r="B179" i="50"/>
  <c r="C179" i="50"/>
  <c r="D179" i="50"/>
  <c r="E179" i="50"/>
  <c r="F179" i="50"/>
  <c r="G179" i="50"/>
  <c r="H179" i="50"/>
  <c r="I179" i="50"/>
  <c r="J179" i="50"/>
  <c r="K179" i="50"/>
  <c r="L63" i="37"/>
  <c r="L179" i="50"/>
  <c r="M179" i="50"/>
  <c r="B180" i="50"/>
  <c r="C180" i="50"/>
  <c r="D180" i="50"/>
  <c r="E180" i="50"/>
  <c r="F180" i="50"/>
  <c r="G180" i="50"/>
  <c r="H180" i="50"/>
  <c r="I180" i="50"/>
  <c r="J180" i="50"/>
  <c r="K180" i="50"/>
  <c r="L64" i="37"/>
  <c r="L180" i="50"/>
  <c r="M180" i="50"/>
  <c r="B181" i="50"/>
  <c r="C181" i="50"/>
  <c r="D181" i="50"/>
  <c r="E181" i="50"/>
  <c r="F181" i="50"/>
  <c r="G181" i="50"/>
  <c r="H181" i="50"/>
  <c r="I181" i="50"/>
  <c r="J181" i="50"/>
  <c r="K181" i="50"/>
  <c r="L65" i="37"/>
  <c r="L181" i="50" s="1"/>
  <c r="M181" i="50"/>
  <c r="B182" i="50"/>
  <c r="C182" i="50"/>
  <c r="D182" i="50"/>
  <c r="E182" i="50"/>
  <c r="F182" i="50"/>
  <c r="G182" i="50"/>
  <c r="H182" i="50"/>
  <c r="I182" i="50"/>
  <c r="J182" i="50"/>
  <c r="K182" i="50"/>
  <c r="L66" i="37"/>
  <c r="L182" i="50" s="1"/>
  <c r="M182" i="50"/>
  <c r="B183" i="50"/>
  <c r="C183" i="50"/>
  <c r="D183" i="50"/>
  <c r="E183" i="50"/>
  <c r="F183" i="50"/>
  <c r="G183" i="50"/>
  <c r="H183" i="50"/>
  <c r="I183" i="50"/>
  <c r="J183" i="50"/>
  <c r="K183" i="50"/>
  <c r="L67" i="37"/>
  <c r="L183" i="50" s="1"/>
  <c r="M183" i="50"/>
  <c r="B184" i="50"/>
  <c r="C184" i="50"/>
  <c r="D184" i="50"/>
  <c r="E184" i="50"/>
  <c r="F184" i="50"/>
  <c r="G184" i="50"/>
  <c r="H184" i="50"/>
  <c r="I184" i="50"/>
  <c r="J184" i="50"/>
  <c r="K184" i="50"/>
  <c r="L68" i="37"/>
  <c r="L184" i="50"/>
  <c r="M184" i="50"/>
  <c r="B185" i="50"/>
  <c r="C185" i="50"/>
  <c r="D185" i="50"/>
  <c r="E185" i="50"/>
  <c r="F185" i="50"/>
  <c r="G185" i="50"/>
  <c r="H185" i="50"/>
  <c r="I185" i="50"/>
  <c r="J185" i="50"/>
  <c r="K185" i="50"/>
  <c r="L69" i="37"/>
  <c r="L185" i="50"/>
  <c r="M185" i="50"/>
  <c r="B186" i="50"/>
  <c r="C186" i="50"/>
  <c r="D186" i="50"/>
  <c r="E186" i="50"/>
  <c r="F186" i="50"/>
  <c r="G186" i="50"/>
  <c r="H186" i="50"/>
  <c r="I186" i="50"/>
  <c r="J186" i="50"/>
  <c r="K186" i="50"/>
  <c r="L70" i="37"/>
  <c r="L186" i="50" s="1"/>
  <c r="M186" i="50"/>
  <c r="B187" i="50"/>
  <c r="C187" i="50"/>
  <c r="D187" i="50"/>
  <c r="E187" i="50"/>
  <c r="F187" i="50"/>
  <c r="G187" i="50"/>
  <c r="H187" i="50"/>
  <c r="I187" i="50"/>
  <c r="J187" i="50"/>
  <c r="K187" i="50"/>
  <c r="L71" i="37"/>
  <c r="L187" i="50"/>
  <c r="M187" i="50"/>
  <c r="B188" i="50"/>
  <c r="C188" i="50"/>
  <c r="D188" i="50"/>
  <c r="E188" i="50"/>
  <c r="F188" i="50"/>
  <c r="G188" i="50"/>
  <c r="H188" i="50"/>
  <c r="I188" i="50"/>
  <c r="J188" i="50"/>
  <c r="K188" i="50"/>
  <c r="L72" i="37"/>
  <c r="L188" i="50"/>
  <c r="M188" i="50"/>
  <c r="B189" i="50"/>
  <c r="C189" i="50"/>
  <c r="D189" i="50"/>
  <c r="E189" i="50"/>
  <c r="F189" i="50"/>
  <c r="G189" i="50"/>
  <c r="H189" i="50"/>
  <c r="I189" i="50"/>
  <c r="J189" i="50"/>
  <c r="K189" i="50"/>
  <c r="L73" i="37"/>
  <c r="L189" i="50" s="1"/>
  <c r="M189" i="50"/>
  <c r="B190" i="50"/>
  <c r="C190" i="50"/>
  <c r="D190" i="50"/>
  <c r="E190" i="50"/>
  <c r="F190" i="50"/>
  <c r="G190" i="50"/>
  <c r="H190" i="50"/>
  <c r="I190" i="50"/>
  <c r="J190" i="50"/>
  <c r="K190" i="50"/>
  <c r="L74" i="37"/>
  <c r="L190" i="50" s="1"/>
  <c r="M190" i="50"/>
  <c r="B191" i="50"/>
  <c r="C191" i="50"/>
  <c r="D191" i="50"/>
  <c r="E191" i="50"/>
  <c r="F191" i="50"/>
  <c r="G191" i="50"/>
  <c r="H191" i="50"/>
  <c r="I191" i="50"/>
  <c r="J191" i="50"/>
  <c r="K191" i="50"/>
  <c r="L75" i="37"/>
  <c r="L191" i="50" s="1"/>
  <c r="M191" i="50"/>
  <c r="B192" i="50"/>
  <c r="C192" i="50"/>
  <c r="D192" i="50"/>
  <c r="E192" i="50"/>
  <c r="F192" i="50"/>
  <c r="G192" i="50"/>
  <c r="H192" i="50"/>
  <c r="I192" i="50"/>
  <c r="J192" i="50"/>
  <c r="K192" i="50"/>
  <c r="L76" i="37"/>
  <c r="L192" i="50"/>
  <c r="M192" i="50"/>
  <c r="B193" i="50"/>
  <c r="C193" i="50"/>
  <c r="D193" i="50"/>
  <c r="E193" i="50"/>
  <c r="F193" i="50"/>
  <c r="G193" i="50"/>
  <c r="H193" i="50"/>
  <c r="I193" i="50"/>
  <c r="J193" i="50"/>
  <c r="K193" i="50"/>
  <c r="L77" i="37"/>
  <c r="L193" i="50"/>
  <c r="M193" i="50"/>
  <c r="B194" i="50"/>
  <c r="C194" i="50"/>
  <c r="D194" i="50"/>
  <c r="E194" i="50"/>
  <c r="F194" i="50"/>
  <c r="G194" i="50"/>
  <c r="H194" i="50"/>
  <c r="I194" i="50"/>
  <c r="J194" i="50"/>
  <c r="K194" i="50"/>
  <c r="L78" i="37"/>
  <c r="L194" i="50" s="1"/>
  <c r="M194" i="50"/>
  <c r="B195" i="50"/>
  <c r="C195" i="50"/>
  <c r="D195" i="50"/>
  <c r="E195" i="50"/>
  <c r="F195" i="50"/>
  <c r="G195" i="50"/>
  <c r="H195" i="50"/>
  <c r="I195" i="50"/>
  <c r="J195" i="50"/>
  <c r="K195" i="50"/>
  <c r="L79" i="37"/>
  <c r="L195" i="50"/>
  <c r="M195" i="50"/>
  <c r="B196" i="50"/>
  <c r="C196" i="50"/>
  <c r="D196" i="50"/>
  <c r="E196" i="50"/>
  <c r="F196" i="50"/>
  <c r="G196" i="50"/>
  <c r="H196" i="50"/>
  <c r="I196" i="50"/>
  <c r="J196" i="50"/>
  <c r="K196" i="50"/>
  <c r="L80" i="37"/>
  <c r="L196" i="50"/>
  <c r="M196" i="50"/>
  <c r="B197" i="50"/>
  <c r="C197" i="50"/>
  <c r="D197" i="50"/>
  <c r="E197" i="50"/>
  <c r="F197" i="50"/>
  <c r="G197" i="50"/>
  <c r="H197" i="50"/>
  <c r="I197" i="50"/>
  <c r="J197" i="50"/>
  <c r="K197" i="50"/>
  <c r="L81" i="37"/>
  <c r="L197" i="50" s="1"/>
  <c r="M197" i="50"/>
  <c r="B198" i="50"/>
  <c r="C198" i="50"/>
  <c r="D198" i="50"/>
  <c r="E198" i="50"/>
  <c r="F198" i="50"/>
  <c r="G198" i="50"/>
  <c r="H198" i="50"/>
  <c r="I198" i="50"/>
  <c r="J198" i="50"/>
  <c r="K198" i="50"/>
  <c r="L82" i="37"/>
  <c r="L198" i="50" s="1"/>
  <c r="M198" i="50"/>
  <c r="B199" i="50"/>
  <c r="C199" i="50"/>
  <c r="D199" i="50"/>
  <c r="E199" i="50"/>
  <c r="F199" i="50"/>
  <c r="G199" i="50"/>
  <c r="H199" i="50"/>
  <c r="I199" i="50"/>
  <c r="J199" i="50"/>
  <c r="K199" i="50"/>
  <c r="L83" i="37"/>
  <c r="L199" i="50" s="1"/>
  <c r="M199" i="50"/>
  <c r="B200" i="50"/>
  <c r="C200" i="50"/>
  <c r="D200" i="50"/>
  <c r="E200" i="50"/>
  <c r="F200" i="50"/>
  <c r="G200" i="50"/>
  <c r="H200" i="50"/>
  <c r="I200" i="50"/>
  <c r="J200" i="50"/>
  <c r="K200" i="50"/>
  <c r="L84" i="37"/>
  <c r="L200" i="50"/>
  <c r="M200" i="50"/>
  <c r="B201" i="50"/>
  <c r="C201" i="50"/>
  <c r="D201" i="50"/>
  <c r="E201" i="50"/>
  <c r="F201" i="50"/>
  <c r="G201" i="50"/>
  <c r="H201" i="50"/>
  <c r="I201" i="50"/>
  <c r="J201" i="50"/>
  <c r="K201" i="50"/>
  <c r="L85" i="37"/>
  <c r="L201" i="50"/>
  <c r="M201" i="50"/>
  <c r="B202" i="50"/>
  <c r="C202" i="50"/>
  <c r="D202" i="50"/>
  <c r="E202" i="50"/>
  <c r="F202" i="50"/>
  <c r="G202" i="50"/>
  <c r="H202" i="50"/>
  <c r="I202" i="50"/>
  <c r="J202" i="50"/>
  <c r="K202" i="50"/>
  <c r="L86" i="37"/>
  <c r="L202" i="50" s="1"/>
  <c r="M202" i="50"/>
  <c r="B203" i="50"/>
  <c r="C203" i="50"/>
  <c r="D203" i="50"/>
  <c r="E203" i="50"/>
  <c r="F203" i="50"/>
  <c r="G203" i="50"/>
  <c r="H203" i="50"/>
  <c r="I203" i="50"/>
  <c r="J203" i="50"/>
  <c r="K203" i="50"/>
  <c r="L87" i="37"/>
  <c r="L203" i="50"/>
  <c r="M203" i="50"/>
  <c r="B204" i="50"/>
  <c r="C204" i="50"/>
  <c r="D204" i="50"/>
  <c r="E204" i="50"/>
  <c r="F204" i="50"/>
  <c r="G204" i="50"/>
  <c r="H204" i="50"/>
  <c r="I204" i="50"/>
  <c r="J204" i="50"/>
  <c r="K204" i="50"/>
  <c r="L88" i="37"/>
  <c r="L204" i="50"/>
  <c r="M204" i="50"/>
  <c r="B205" i="50"/>
  <c r="C205" i="50"/>
  <c r="D205" i="50"/>
  <c r="E205" i="50"/>
  <c r="F205" i="50"/>
  <c r="G205" i="50"/>
  <c r="H205" i="50"/>
  <c r="I205" i="50"/>
  <c r="J205" i="50"/>
  <c r="K205" i="50"/>
  <c r="L89" i="37"/>
  <c r="L205" i="50" s="1"/>
  <c r="M205" i="50"/>
  <c r="B206" i="50"/>
  <c r="C206" i="50"/>
  <c r="D206" i="50"/>
  <c r="E206" i="50"/>
  <c r="F206" i="50"/>
  <c r="G206" i="50"/>
  <c r="H206" i="50"/>
  <c r="I206" i="50"/>
  <c r="J206" i="50"/>
  <c r="K206" i="50"/>
  <c r="L90" i="37"/>
  <c r="L206" i="50" s="1"/>
  <c r="M206" i="50"/>
  <c r="B207" i="50"/>
  <c r="C207" i="50"/>
  <c r="D207" i="50"/>
  <c r="E207" i="50"/>
  <c r="F207" i="50"/>
  <c r="G207" i="50"/>
  <c r="H207" i="50"/>
  <c r="I207" i="50"/>
  <c r="J207" i="50"/>
  <c r="K207" i="50"/>
  <c r="L91" i="37"/>
  <c r="L207" i="50" s="1"/>
  <c r="M207" i="50"/>
  <c r="B208" i="50"/>
  <c r="C208" i="50"/>
  <c r="D208" i="50"/>
  <c r="E208" i="50"/>
  <c r="F208" i="50"/>
  <c r="G208" i="50"/>
  <c r="H208" i="50"/>
  <c r="I208" i="50"/>
  <c r="J208" i="50"/>
  <c r="K208" i="50"/>
  <c r="L92" i="37"/>
  <c r="L208" i="50"/>
  <c r="M208" i="50"/>
  <c r="B209" i="50"/>
  <c r="C209" i="50"/>
  <c r="D209" i="50"/>
  <c r="E209" i="50"/>
  <c r="F209" i="50"/>
  <c r="G209" i="50"/>
  <c r="H209" i="50"/>
  <c r="I209" i="50"/>
  <c r="J209" i="50"/>
  <c r="K209" i="50"/>
  <c r="L93" i="37"/>
  <c r="L209" i="50"/>
  <c r="M209" i="50"/>
  <c r="B210" i="50"/>
  <c r="C210" i="50"/>
  <c r="D210" i="50"/>
  <c r="E210" i="50"/>
  <c r="F210" i="50"/>
  <c r="G210" i="50"/>
  <c r="H210" i="50"/>
  <c r="I210" i="50"/>
  <c r="J210" i="50"/>
  <c r="K210" i="50"/>
  <c r="L94" i="37"/>
  <c r="L210" i="50" s="1"/>
  <c r="M210" i="50"/>
  <c r="B211" i="50"/>
  <c r="C211" i="50"/>
  <c r="D211" i="50"/>
  <c r="E211" i="50"/>
  <c r="F211" i="50"/>
  <c r="G211" i="50"/>
  <c r="H211" i="50"/>
  <c r="I211" i="50"/>
  <c r="J211" i="50"/>
  <c r="K211" i="50"/>
  <c r="L95" i="37"/>
  <c r="L211" i="50"/>
  <c r="M211" i="50"/>
  <c r="B212" i="50"/>
  <c r="C212" i="50"/>
  <c r="D212" i="50"/>
  <c r="E212" i="50"/>
  <c r="F212" i="50"/>
  <c r="G212" i="50"/>
  <c r="H212" i="50"/>
  <c r="I212" i="50"/>
  <c r="J212" i="50"/>
  <c r="K212" i="50"/>
  <c r="L96" i="37"/>
  <c r="L212" i="50"/>
  <c r="M212" i="50"/>
  <c r="B213" i="50"/>
  <c r="C213" i="50"/>
  <c r="D213" i="50"/>
  <c r="E213" i="50"/>
  <c r="F213" i="50"/>
  <c r="G213" i="50"/>
  <c r="H213" i="50"/>
  <c r="I213" i="50"/>
  <c r="J213" i="50"/>
  <c r="K213" i="50"/>
  <c r="L97" i="37"/>
  <c r="L213" i="50" s="1"/>
  <c r="M213" i="50"/>
  <c r="B214" i="50"/>
  <c r="C214" i="50"/>
  <c r="D214" i="50"/>
  <c r="E214" i="50"/>
  <c r="F214" i="50"/>
  <c r="G214" i="50"/>
  <c r="H214" i="50"/>
  <c r="I214" i="50"/>
  <c r="J214" i="50"/>
  <c r="K214" i="50"/>
  <c r="L98" i="37"/>
  <c r="L214" i="50" s="1"/>
  <c r="M214" i="50"/>
  <c r="B215" i="50"/>
  <c r="C215" i="50"/>
  <c r="D215" i="50"/>
  <c r="E215" i="50"/>
  <c r="F215" i="50"/>
  <c r="G215" i="50"/>
  <c r="H215" i="50"/>
  <c r="I215" i="50"/>
  <c r="J215" i="50"/>
  <c r="K215" i="50"/>
  <c r="L99" i="37"/>
  <c r="L215" i="50" s="1"/>
  <c r="M215" i="50"/>
  <c r="B216" i="50"/>
  <c r="C216" i="50"/>
  <c r="D216" i="50"/>
  <c r="E216" i="50"/>
  <c r="F216" i="50"/>
  <c r="G216" i="50"/>
  <c r="H216" i="50"/>
  <c r="I216" i="50"/>
  <c r="J216" i="50"/>
  <c r="K216" i="50"/>
  <c r="L100" i="37"/>
  <c r="L216" i="50"/>
  <c r="M216" i="50"/>
  <c r="B217" i="50"/>
  <c r="C217" i="50"/>
  <c r="D217" i="50"/>
  <c r="E217" i="50"/>
  <c r="F217" i="50"/>
  <c r="G217" i="50"/>
  <c r="H217" i="50"/>
  <c r="I217" i="50"/>
  <c r="J217" i="50"/>
  <c r="K217" i="50"/>
  <c r="L101" i="37"/>
  <c r="L217" i="50"/>
  <c r="M217" i="50"/>
  <c r="B218" i="50"/>
  <c r="C218" i="50"/>
  <c r="D218" i="50"/>
  <c r="E218" i="50"/>
  <c r="F218" i="50"/>
  <c r="G218" i="50"/>
  <c r="H218" i="50"/>
  <c r="I218" i="50"/>
  <c r="J218" i="50"/>
  <c r="K218" i="50"/>
  <c r="L102" i="37"/>
  <c r="L218" i="50" s="1"/>
  <c r="M218" i="50"/>
  <c r="B219" i="50"/>
  <c r="C219" i="50"/>
  <c r="D219" i="50"/>
  <c r="E219" i="50"/>
  <c r="F219" i="50"/>
  <c r="G219" i="50"/>
  <c r="H219" i="50"/>
  <c r="I219" i="50"/>
  <c r="J219" i="50"/>
  <c r="K219" i="50"/>
  <c r="L103" i="37"/>
  <c r="L219" i="50"/>
  <c r="M219" i="50"/>
  <c r="B220" i="50"/>
  <c r="C220" i="50"/>
  <c r="D220" i="50"/>
  <c r="E220" i="50"/>
  <c r="F220" i="50"/>
  <c r="G220" i="50"/>
  <c r="H220" i="50"/>
  <c r="I220" i="50"/>
  <c r="J220" i="50"/>
  <c r="K220" i="50"/>
  <c r="L104" i="37"/>
  <c r="L220" i="50"/>
  <c r="M220" i="50"/>
  <c r="B221" i="50"/>
  <c r="C221" i="50"/>
  <c r="D221" i="50"/>
  <c r="E221" i="50"/>
  <c r="F221" i="50"/>
  <c r="G221" i="50"/>
  <c r="H221" i="50"/>
  <c r="I221" i="50"/>
  <c r="J221" i="50"/>
  <c r="K221" i="50"/>
  <c r="L105" i="37"/>
  <c r="L221" i="50" s="1"/>
  <c r="M221" i="50"/>
  <c r="B222" i="50"/>
  <c r="C222" i="50"/>
  <c r="D222" i="50"/>
  <c r="E222" i="50"/>
  <c r="F222" i="50"/>
  <c r="G222" i="50"/>
  <c r="H222" i="50"/>
  <c r="I222" i="50"/>
  <c r="J222" i="50"/>
  <c r="K222" i="50"/>
  <c r="L106" i="37"/>
  <c r="L222" i="50" s="1"/>
  <c r="M222" i="50"/>
  <c r="B226" i="50"/>
  <c r="C226" i="50"/>
  <c r="D226" i="50"/>
  <c r="E226" i="50"/>
  <c r="B227" i="50"/>
  <c r="C227" i="50"/>
  <c r="D227" i="50"/>
  <c r="E227" i="50"/>
  <c r="B228" i="50"/>
  <c r="C228" i="50"/>
  <c r="D228" i="50"/>
  <c r="E228" i="50"/>
  <c r="B229" i="50"/>
  <c r="C229" i="50"/>
  <c r="D229" i="50"/>
  <c r="E229" i="50"/>
  <c r="B230" i="50"/>
  <c r="C230" i="50"/>
  <c r="D230" i="50"/>
  <c r="E230" i="50"/>
  <c r="B231" i="50"/>
  <c r="C231" i="50"/>
  <c r="D231" i="50"/>
  <c r="E231" i="50"/>
  <c r="B232" i="50"/>
  <c r="C232" i="50"/>
  <c r="D232" i="50"/>
  <c r="E232" i="50"/>
  <c r="B233" i="50"/>
  <c r="C233" i="50"/>
  <c r="D233" i="50"/>
  <c r="E233" i="50"/>
  <c r="B234" i="50"/>
  <c r="C234" i="50"/>
  <c r="D234" i="50"/>
  <c r="E234" i="50"/>
  <c r="B235" i="50"/>
  <c r="C235" i="50"/>
  <c r="D235" i="50"/>
  <c r="E235" i="50"/>
  <c r="B236" i="50"/>
  <c r="C236" i="50"/>
  <c r="D236" i="50"/>
  <c r="E236" i="50"/>
  <c r="B237" i="50"/>
  <c r="C237" i="50"/>
  <c r="D237" i="50"/>
  <c r="E237" i="50"/>
  <c r="B238" i="50"/>
  <c r="C238" i="50"/>
  <c r="D238" i="50"/>
  <c r="E238" i="50"/>
  <c r="B239" i="50"/>
  <c r="C239" i="50"/>
  <c r="D239" i="50"/>
  <c r="E239" i="50"/>
  <c r="B240" i="50"/>
  <c r="C240" i="50"/>
  <c r="D240" i="50"/>
  <c r="E240" i="50"/>
  <c r="B241" i="50"/>
  <c r="C241" i="50"/>
  <c r="D241" i="50"/>
  <c r="E241" i="50"/>
  <c r="B242" i="50"/>
  <c r="C242" i="50"/>
  <c r="D242" i="50"/>
  <c r="E242" i="50"/>
  <c r="B243" i="50"/>
  <c r="C243" i="50"/>
  <c r="D243" i="50"/>
  <c r="E243" i="50"/>
  <c r="B244" i="50"/>
  <c r="C244" i="50"/>
  <c r="D244" i="50"/>
  <c r="E244" i="50"/>
  <c r="B245" i="50"/>
  <c r="C245" i="50"/>
  <c r="D245" i="50"/>
  <c r="E245" i="50"/>
  <c r="B246" i="50"/>
  <c r="C246" i="50"/>
  <c r="D246" i="50"/>
  <c r="E246" i="50"/>
  <c r="B247" i="50"/>
  <c r="C247" i="50"/>
  <c r="D247" i="50"/>
  <c r="E247" i="50"/>
  <c r="B248" i="50"/>
  <c r="C248" i="50"/>
  <c r="D248" i="50"/>
  <c r="E248" i="50"/>
  <c r="B249" i="50"/>
  <c r="C249" i="50"/>
  <c r="D249" i="50"/>
  <c r="E249" i="50"/>
  <c r="B250" i="50"/>
  <c r="C250" i="50"/>
  <c r="D250" i="50"/>
  <c r="E250" i="50"/>
  <c r="B251" i="50"/>
  <c r="C251" i="50"/>
  <c r="D251" i="50"/>
  <c r="E251" i="50"/>
  <c r="B252" i="50"/>
  <c r="C252" i="50"/>
  <c r="D252" i="50"/>
  <c r="E252" i="50"/>
  <c r="B253" i="50"/>
  <c r="C253" i="50"/>
  <c r="D253" i="50"/>
  <c r="E253" i="50"/>
  <c r="B254" i="50"/>
  <c r="C254" i="50"/>
  <c r="D254" i="50"/>
  <c r="E254" i="50"/>
  <c r="B255" i="50"/>
  <c r="C255" i="50"/>
  <c r="D255" i="50"/>
  <c r="E255" i="50"/>
  <c r="B256" i="50"/>
  <c r="C256" i="50"/>
  <c r="D256" i="50"/>
  <c r="E256" i="50"/>
  <c r="B257" i="50"/>
  <c r="C257" i="50"/>
  <c r="D257" i="50"/>
  <c r="E257" i="50"/>
  <c r="B258" i="50"/>
  <c r="C258" i="50"/>
  <c r="D258" i="50"/>
  <c r="E258" i="50"/>
  <c r="B259" i="50"/>
  <c r="C259" i="50"/>
  <c r="D259" i="50"/>
  <c r="E259" i="50"/>
  <c r="B260" i="50"/>
  <c r="C260" i="50"/>
  <c r="D260" i="50"/>
  <c r="E260" i="50"/>
  <c r="B261" i="50"/>
  <c r="C261" i="50"/>
  <c r="D261" i="50"/>
  <c r="E261" i="50"/>
  <c r="B262" i="50"/>
  <c r="C262" i="50"/>
  <c r="D262" i="50"/>
  <c r="E262" i="50"/>
  <c r="B263" i="50"/>
  <c r="C263" i="50"/>
  <c r="D263" i="50"/>
  <c r="E263" i="50"/>
  <c r="B264" i="50"/>
  <c r="C264" i="50"/>
  <c r="D264" i="50"/>
  <c r="E264" i="50"/>
  <c r="B265" i="50"/>
  <c r="C265" i="50"/>
  <c r="D265" i="50"/>
  <c r="E265" i="50"/>
  <c r="B266" i="50"/>
  <c r="C266" i="50"/>
  <c r="D266" i="50"/>
  <c r="E266" i="50"/>
  <c r="B267" i="50"/>
  <c r="C267" i="50"/>
  <c r="D267" i="50"/>
  <c r="E267" i="50"/>
  <c r="B268" i="50"/>
  <c r="C268" i="50"/>
  <c r="D268" i="50"/>
  <c r="E268" i="50"/>
  <c r="B269" i="50"/>
  <c r="C269" i="50"/>
  <c r="D269" i="50"/>
  <c r="E269" i="50"/>
  <c r="B270" i="50"/>
  <c r="C270" i="50"/>
  <c r="D270" i="50"/>
  <c r="E270" i="50"/>
  <c r="B271" i="50"/>
  <c r="C271" i="50"/>
  <c r="D271" i="50"/>
  <c r="E271" i="50"/>
  <c r="B272" i="50"/>
  <c r="C272" i="50"/>
  <c r="D272" i="50"/>
  <c r="E272" i="50"/>
  <c r="B273" i="50"/>
  <c r="C273" i="50"/>
  <c r="D273" i="50"/>
  <c r="E273" i="50"/>
  <c r="D22" i="49"/>
  <c r="K31" i="47"/>
  <c r="K30" i="47"/>
  <c r="K29" i="47"/>
  <c r="K28" i="47"/>
  <c r="K27" i="47"/>
  <c r="K26" i="47"/>
  <c r="K21" i="47"/>
  <c r="K20" i="47"/>
  <c r="K19" i="47"/>
  <c r="K18" i="47"/>
  <c r="K17" i="47"/>
  <c r="K16" i="47"/>
  <c r="K11" i="47"/>
  <c r="K10" i="47"/>
  <c r="K9" i="47"/>
  <c r="K8" i="47"/>
  <c r="K7" i="47"/>
  <c r="K6" i="47"/>
  <c r="A11" i="50"/>
  <c r="D3" i="37"/>
  <c r="B3" i="47"/>
  <c r="F3" i="38"/>
  <c r="C3" i="39"/>
  <c r="K33" i="47"/>
  <c r="L21" i="47"/>
  <c r="L20" i="47"/>
  <c r="L19" i="47"/>
  <c r="L11" i="47"/>
  <c r="L10" i="47"/>
  <c r="L9" i="47"/>
  <c r="L8" i="47"/>
  <c r="L7" i="47"/>
  <c r="L6" i="47"/>
  <c r="H33" i="47"/>
  <c r="G33" i="47"/>
  <c r="F33" i="47"/>
  <c r="E33" i="47"/>
  <c r="H32" i="47"/>
  <c r="G32" i="47"/>
  <c r="F32" i="47"/>
  <c r="E32" i="47"/>
  <c r="L31" i="47"/>
  <c r="L30" i="47"/>
  <c r="L29" i="47"/>
  <c r="L28" i="47"/>
  <c r="L27" i="47"/>
  <c r="L26" i="47"/>
  <c r="H23" i="47"/>
  <c r="G23" i="47"/>
  <c r="F23" i="47"/>
  <c r="E23" i="47"/>
  <c r="H22" i="47"/>
  <c r="G22" i="47"/>
  <c r="F22" i="47"/>
  <c r="E22" i="47"/>
  <c r="L18" i="47"/>
  <c r="H13" i="47"/>
  <c r="G13" i="47"/>
  <c r="F13" i="47"/>
  <c r="E13" i="47"/>
  <c r="H12" i="47"/>
  <c r="G12" i="47"/>
  <c r="F12" i="47"/>
  <c r="E12" i="47"/>
  <c r="K32" i="47"/>
  <c r="L32" i="47"/>
  <c r="K23" i="47"/>
  <c r="L23" i="47"/>
  <c r="L33" i="47"/>
  <c r="K12" i="47"/>
  <c r="L12" i="47"/>
  <c r="K22" i="47"/>
  <c r="L22" i="47"/>
  <c r="L16" i="47"/>
  <c r="K13" i="47"/>
  <c r="L13" i="47"/>
  <c r="L17" i="47"/>
  <c r="G54" i="44"/>
  <c r="F54" i="44"/>
  <c r="E54" i="44"/>
  <c r="D54" i="44"/>
  <c r="H53" i="44"/>
  <c r="A53" i="44"/>
  <c r="H52" i="44"/>
  <c r="H51" i="44"/>
  <c r="H50" i="44"/>
  <c r="H49" i="44"/>
  <c r="A49" i="44"/>
  <c r="H48" i="44"/>
  <c r="H47" i="44"/>
  <c r="H46" i="44"/>
  <c r="H45" i="44"/>
  <c r="H44" i="44"/>
  <c r="H43" i="44"/>
  <c r="H42" i="44"/>
  <c r="H41" i="44"/>
  <c r="H40" i="44"/>
  <c r="H39" i="44"/>
  <c r="H38" i="44"/>
  <c r="H37" i="44"/>
  <c r="A37" i="44"/>
  <c r="H36" i="44"/>
  <c r="H35" i="44"/>
  <c r="A35" i="44"/>
  <c r="H34" i="44"/>
  <c r="H33" i="44"/>
  <c r="H32" i="44"/>
  <c r="H31" i="44"/>
  <c r="H30" i="44"/>
  <c r="H29" i="44"/>
  <c r="H28" i="44"/>
  <c r="H27" i="44"/>
  <c r="H26" i="44"/>
  <c r="H25" i="44"/>
  <c r="H24" i="44"/>
  <c r="H23" i="44"/>
  <c r="H22" i="44"/>
  <c r="H21" i="44"/>
  <c r="H20" i="44"/>
  <c r="H19" i="44"/>
  <c r="H18" i="44"/>
  <c r="H17" i="44"/>
  <c r="H16" i="44"/>
  <c r="H15" i="44"/>
  <c r="H14" i="44"/>
  <c r="H13" i="44"/>
  <c r="A13" i="44"/>
  <c r="H12" i="44"/>
  <c r="H11" i="44"/>
  <c r="H10" i="44"/>
  <c r="H9" i="44"/>
  <c r="H8" i="44"/>
  <c r="H7" i="44"/>
  <c r="H6" i="44"/>
  <c r="A33" i="44"/>
  <c r="A45" i="44"/>
  <c r="A21" i="44"/>
  <c r="A41" i="44"/>
  <c r="A9" i="44"/>
  <c r="A15" i="44"/>
  <c r="A17" i="44"/>
  <c r="A23" i="44"/>
  <c r="A29" i="44"/>
  <c r="A25" i="44"/>
  <c r="A31" i="44"/>
  <c r="A7" i="44"/>
  <c r="A11" i="44"/>
  <c r="A19" i="44"/>
  <c r="A27" i="44"/>
  <c r="A39" i="44"/>
  <c r="A43" i="44"/>
  <c r="A47" i="44"/>
  <c r="A51" i="44"/>
  <c r="A6" i="44"/>
  <c r="A8" i="44"/>
  <c r="A10" i="44"/>
  <c r="A12" i="44"/>
  <c r="A14" i="44"/>
  <c r="A16" i="44"/>
  <c r="A18" i="44"/>
  <c r="A20" i="44"/>
  <c r="A22" i="44"/>
  <c r="A24" i="44"/>
  <c r="A26" i="44"/>
  <c r="A28" i="44"/>
  <c r="A30" i="44"/>
  <c r="A32" i="44"/>
  <c r="A34" i="44"/>
  <c r="A36" i="44"/>
  <c r="A38" i="44"/>
  <c r="A40" i="44"/>
  <c r="A42" i="44"/>
  <c r="A44" i="44"/>
  <c r="A46" i="44"/>
  <c r="A48" i="44"/>
  <c r="A50" i="44"/>
  <c r="A52" i="44"/>
  <c r="H54" i="44"/>
  <c r="I13" i="44"/>
  <c r="I53" i="44"/>
  <c r="I51" i="44"/>
  <c r="I49" i="44"/>
  <c r="I47" i="44"/>
  <c r="I45" i="44"/>
  <c r="I43" i="44"/>
  <c r="I41" i="44"/>
  <c r="I39" i="44"/>
  <c r="I37" i="44"/>
  <c r="I35" i="44"/>
  <c r="I33" i="44"/>
  <c r="I31" i="44"/>
  <c r="I29" i="44"/>
  <c r="I27" i="44"/>
  <c r="I25" i="44"/>
  <c r="I23" i="44"/>
  <c r="I21" i="44"/>
  <c r="I19" i="44"/>
  <c r="I17" i="44"/>
  <c r="I9" i="44"/>
  <c r="I28" i="44"/>
  <c r="I18" i="44"/>
  <c r="I6" i="44"/>
  <c r="I34" i="44"/>
  <c r="I22" i="44"/>
  <c r="I14" i="44"/>
  <c r="I8" i="44"/>
  <c r="I42" i="44"/>
  <c r="I24" i="44"/>
  <c r="I12" i="44"/>
  <c r="I11" i="44"/>
  <c r="I52" i="44"/>
  <c r="I50" i="44"/>
  <c r="I48" i="44"/>
  <c r="I46" i="44"/>
  <c r="I44" i="44"/>
  <c r="I40" i="44"/>
  <c r="I38" i="44"/>
  <c r="I36" i="44"/>
  <c r="I32" i="44"/>
  <c r="I30" i="44"/>
  <c r="I26" i="44"/>
  <c r="I20" i="44"/>
  <c r="I16" i="44"/>
  <c r="I10" i="44"/>
  <c r="I15" i="44"/>
  <c r="I7" i="44"/>
  <c r="I54" i="44"/>
  <c r="F7" i="36"/>
  <c r="A3" i="50" s="1"/>
</calcChain>
</file>

<file path=xl/sharedStrings.xml><?xml version="1.0" encoding="utf-8"?>
<sst xmlns="http://schemas.openxmlformats.org/spreadsheetml/2006/main" count="1210" uniqueCount="797">
  <si>
    <t>Mailing Address</t>
  </si>
  <si>
    <t>City</t>
  </si>
  <si>
    <t>State</t>
  </si>
  <si>
    <t>Zip</t>
  </si>
  <si>
    <t>Commercial General Liability</t>
  </si>
  <si>
    <t>No</t>
  </si>
  <si>
    <t>Yes</t>
  </si>
  <si>
    <t>Primary Contact Name</t>
  </si>
  <si>
    <t>Contact Phone</t>
  </si>
  <si>
    <t>Email</t>
  </si>
  <si>
    <t>Title</t>
  </si>
  <si>
    <t>Date of Application</t>
  </si>
  <si>
    <t>Other</t>
  </si>
  <si>
    <t>Current Carrier (if applicable)</t>
  </si>
  <si>
    <t>General Questions</t>
  </si>
  <si>
    <t>Do you have a formal employee handbook?</t>
  </si>
  <si>
    <t>Has your insurance been cancelled in the past 3 years for any reason?</t>
  </si>
  <si>
    <t xml:space="preserve">    If "YES", please provide the reason for cancellation (i.e. claims, non-payment of premium, underwriting, etc..)</t>
  </si>
  <si>
    <t>APPLICANT STATEMENT</t>
  </si>
  <si>
    <t>Printed Name of Applicant</t>
  </si>
  <si>
    <t>Date</t>
  </si>
  <si>
    <t>Signature of Applicant</t>
  </si>
  <si>
    <t>ORIGINAL NEW VEH. COST</t>
  </si>
  <si>
    <t>First Name</t>
  </si>
  <si>
    <t>DOB</t>
  </si>
  <si>
    <t>YEAR</t>
  </si>
  <si>
    <t>MAKE</t>
  </si>
  <si>
    <t>MODEL</t>
  </si>
  <si>
    <t>VIN #</t>
  </si>
  <si>
    <t>Leased</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</si>
  <si>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</si>
  <si>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</si>
  <si>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</si>
  <si>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</si>
  <si>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</si>
  <si>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</si>
  <si>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</si>
  <si>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</si>
  <si>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</si>
  <si>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</si>
  <si>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</si>
  <si>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</si>
  <si>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</si>
  <si>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</si>
  <si>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</si>
  <si>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</si>
  <si>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</si>
  <si>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</si>
  <si>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</si>
  <si>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</si>
  <si>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</si>
  <si>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</si>
  <si>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</si>
  <si>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</si>
  <si>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</si>
  <si>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</si>
  <si>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</si>
  <si>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</si>
  <si>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</si>
  <si>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</si>
  <si>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</si>
  <si>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</si>
  <si>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</si>
  <si>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</si>
  <si>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</si>
  <si>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</si>
  <si>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</si>
  <si>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</si>
  <si>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</si>
  <si>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</si>
  <si>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</si>
  <si>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</si>
  <si>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</si>
  <si>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</si>
  <si>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</si>
  <si>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</si>
  <si>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</si>
  <si>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</si>
  <si>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</si>
  <si>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</si>
  <si>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</si>
  <si>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Company:</t>
  </si>
  <si>
    <t xml:space="preserve">Company Name: </t>
  </si>
  <si>
    <t>Tax ID #</t>
  </si>
  <si>
    <t>NAICS #</t>
  </si>
  <si>
    <t xml:space="preserve">Relationship of Named Insured To First Named Insured </t>
  </si>
  <si>
    <t>Percent Ownership</t>
  </si>
  <si>
    <r>
      <t xml:space="preserve">State Unemployment Compensation #
</t>
    </r>
    <r>
      <rPr>
        <sz val="10"/>
        <color rgb="FFFF0000"/>
        <rFont val="Arial"/>
        <family val="2"/>
      </rPr>
      <t>(Mandatory for HI, ME, MN, NJ, RI &amp; UT)</t>
    </r>
  </si>
  <si>
    <t>Type of Entity:</t>
  </si>
  <si>
    <t>County</t>
  </si>
  <si>
    <t>Current Coverage</t>
  </si>
  <si>
    <t xml:space="preserve">Commercial Auto </t>
  </si>
  <si>
    <t>REGISTERED STATE
(Drop down menu)</t>
  </si>
  <si>
    <t>FINANCED, LEASED, OWNED
(Drop down menu)</t>
  </si>
  <si>
    <t>PREMIUM</t>
  </si>
  <si>
    <t>Basis</t>
  </si>
  <si>
    <t>Total</t>
  </si>
  <si>
    <t>Auto Liability</t>
  </si>
  <si>
    <t>Physical Damage</t>
  </si>
  <si>
    <t>`</t>
  </si>
  <si>
    <t>Do you have insurance coverage in place?</t>
  </si>
  <si>
    <t xml:space="preserve">    If "YES", please complete the next section.  If "NO", what is your needed effective date of coverage?</t>
  </si>
  <si>
    <t>Cargo Liability</t>
  </si>
  <si>
    <t>How many years of experience do you have related to operating a transportation company?</t>
  </si>
  <si>
    <t>What percentage of your vehicles utilize Telematic Devices?</t>
  </si>
  <si>
    <t>VEHICLE TYPE</t>
  </si>
  <si>
    <t>VEHICLE PLATE NUMBER</t>
  </si>
  <si>
    <t>Owned (no financing)</t>
  </si>
  <si>
    <t>Add</t>
  </si>
  <si>
    <t>Delete</t>
  </si>
  <si>
    <t>Sprinter</t>
  </si>
  <si>
    <t>Effective Date Requested</t>
  </si>
  <si>
    <t>Business Name</t>
  </si>
  <si>
    <t>DBA (If applicable)</t>
  </si>
  <si>
    <t>BMC 91x</t>
  </si>
  <si>
    <t>Form E</t>
  </si>
  <si>
    <t>DMV 65</t>
  </si>
  <si>
    <t>For the following questions, please provide your best estimate for the upcoming policy year.</t>
  </si>
  <si>
    <t>Example:</t>
  </si>
  <si>
    <t>Ram</t>
  </si>
  <si>
    <t>Promaster1500</t>
  </si>
  <si>
    <t>3C6TRVNG2GE118047</t>
  </si>
  <si>
    <t>97905X1</t>
  </si>
  <si>
    <t>Long Term Rental (&gt;30 Days)</t>
  </si>
  <si>
    <t>Owned (Financed)</t>
  </si>
  <si>
    <t>CARRIER</t>
  </si>
  <si>
    <t># OF CLAIMS</t>
  </si>
  <si>
    <t>Paid</t>
  </si>
  <si>
    <t>Reserves</t>
  </si>
  <si>
    <t>INCURRED LOSSES</t>
  </si>
  <si>
    <t>LOSS RATIO</t>
  </si>
  <si>
    <t>VALUATION DATE</t>
  </si>
  <si>
    <t>Do you have a formal written safety/training manual in place?</t>
  </si>
  <si>
    <t>Do you provide ongoing safety training (i.e. safety videos, proper lifting techniques, etc…) after initial hire?</t>
  </si>
  <si>
    <t># Employees</t>
  </si>
  <si>
    <t>Insured Name</t>
  </si>
  <si>
    <t>LLC</t>
  </si>
  <si>
    <t>Partnership</t>
  </si>
  <si>
    <t>Annual Driver Payroll</t>
  </si>
  <si>
    <t>Annual Clerical Payroll</t>
  </si>
  <si>
    <t>Other Payroll</t>
  </si>
  <si>
    <t>Total Annual Payroll</t>
  </si>
  <si>
    <t>Long Term Leases or Rentals exceeding 30 days must be scheduled on the attached "Fleet List"</t>
  </si>
  <si>
    <t>New</t>
  </si>
  <si>
    <t>Total (to date)</t>
  </si>
  <si>
    <t>Total (excluding current)</t>
  </si>
  <si>
    <t>Transportation Insurance Experts LLC</t>
  </si>
  <si>
    <t>Contact TIE with questions: (800) 232-4308</t>
  </si>
  <si>
    <t>Email completed application to:</t>
  </si>
  <si>
    <t>submissions@tiexperts.com</t>
  </si>
  <si>
    <t>Trucking Insurance Application</t>
  </si>
  <si>
    <t>APPLICANT INFORMATION</t>
  </si>
  <si>
    <t>Physical Garaged Address</t>
  </si>
  <si>
    <t>Revenue</t>
  </si>
  <si>
    <t>Date of Authority</t>
  </si>
  <si>
    <t>Is the risk a freight broker?</t>
  </si>
  <si>
    <t>Mileage</t>
  </si>
  <si>
    <t>Units</t>
  </si>
  <si>
    <t>Monthly</t>
  </si>
  <si>
    <t>Quarterly</t>
  </si>
  <si>
    <t>Annually</t>
  </si>
  <si>
    <t>COVERAGE &amp; RATING QUESTIONS</t>
  </si>
  <si>
    <t>Policy Limits</t>
  </si>
  <si>
    <t>Deductible</t>
  </si>
  <si>
    <t>Total Insured Values</t>
  </si>
  <si>
    <t>Over AL only</t>
  </si>
  <si>
    <t>Combined Single Limit</t>
  </si>
  <si>
    <t>Over GL only</t>
  </si>
  <si>
    <t xml:space="preserve">  Medical Pay</t>
  </si>
  <si>
    <t>Optional</t>
  </si>
  <si>
    <t>Stated Amount</t>
  </si>
  <si>
    <t># of trailers</t>
  </si>
  <si>
    <t>Over both AL &amp; GL</t>
  </si>
  <si>
    <t xml:space="preserve">  UM/UIM</t>
  </si>
  <si>
    <t>Trailer Interchange</t>
  </si>
  <si>
    <t>Motor Truck Cargo</t>
  </si>
  <si>
    <t>Max Value Limit</t>
  </si>
  <si>
    <t>Reefer?*</t>
  </si>
  <si>
    <t>Commodities Hauled</t>
  </si>
  <si>
    <t>% Load</t>
  </si>
  <si>
    <t>Average Value</t>
  </si>
  <si>
    <t>Max Value</t>
  </si>
  <si>
    <t>General Liabiltiy</t>
  </si>
  <si>
    <t>Limit</t>
  </si>
  <si>
    <t>Truckers GL only (class code 99793)</t>
  </si>
  <si>
    <t xml:space="preserve">Excess Liability </t>
  </si>
  <si>
    <t>Coverage over:</t>
  </si>
  <si>
    <t>*Separate reefer breakdown deductible may apply</t>
  </si>
  <si>
    <t>Reporting Form?</t>
  </si>
  <si>
    <t>Frequency</t>
  </si>
  <si>
    <t>Historical Information</t>
  </si>
  <si>
    <t>Annual Exposure</t>
  </si>
  <si>
    <t>Owned Power Units</t>
  </si>
  <si>
    <t>Leased Power Units</t>
  </si>
  <si>
    <t>Projected:</t>
  </si>
  <si>
    <t>Operational Range</t>
  </si>
  <si>
    <t>Percentage</t>
  </si>
  <si>
    <t>Expiring year:</t>
  </si>
  <si>
    <t>&lt; 100 Miles</t>
  </si>
  <si>
    <t>1st Prior year</t>
  </si>
  <si>
    <t>101 - 500 Miles</t>
  </si>
  <si>
    <t>2nd Prior year</t>
  </si>
  <si>
    <t>501 - 1,000 Miles</t>
  </si>
  <si>
    <t>3rd Prior year</t>
  </si>
  <si>
    <t>4th Prior year</t>
  </si>
  <si>
    <r>
      <t xml:space="preserve">How much do you estimate that you will spend annually on </t>
    </r>
    <r>
      <rPr>
        <b/>
        <sz val="10"/>
        <color theme="1"/>
        <rFont val="Calibri"/>
        <family val="2"/>
        <scheme val="minor"/>
      </rPr>
      <t>short term rental</t>
    </r>
    <r>
      <rPr>
        <sz val="10"/>
        <color theme="1"/>
        <rFont val="Calibri"/>
        <family val="2"/>
        <scheme val="minor"/>
      </rPr>
      <t xml:space="preserve"> vehicles?</t>
    </r>
  </si>
  <si>
    <t>UNDERWRITING QUESTIONS</t>
  </si>
  <si>
    <t>Operational Questions</t>
  </si>
  <si>
    <t>Yes/No 
(Drop down menu)</t>
  </si>
  <si>
    <t>How many years of prior insurance under the applicants name?</t>
  </si>
  <si>
    <t>Are ALL owned equipment/vehicles scheduled on the enclosed Fleet List tab?</t>
  </si>
  <si>
    <t>Do you pull Double Trailers?</t>
  </si>
  <si>
    <t>Do you pull Triple Trailers?</t>
  </si>
  <si>
    <t>Do you haul any Intermodal Containers?</t>
  </si>
  <si>
    <t>Do you use any team, hot seat, slip seating?</t>
  </si>
  <si>
    <t>Do you haul Oversize / Overweight loads?</t>
  </si>
  <si>
    <t>Do you require an Escort?</t>
  </si>
  <si>
    <t>Do you have a formal employee application?</t>
  </si>
  <si>
    <t>Do you perform Employment Background checks</t>
  </si>
  <si>
    <t>Do you perform Criminal Background checks</t>
  </si>
  <si>
    <t>Do you pull MVR's</t>
  </si>
  <si>
    <t>Do you perform Pre-Employment Drug Screening Tests</t>
  </si>
  <si>
    <t>Do you have a ongoing screening program in place</t>
  </si>
  <si>
    <t>SUBJECTIVES</t>
  </si>
  <si>
    <t>SIGNATURES</t>
  </si>
  <si>
    <t>FRAUD WARNINGS</t>
  </si>
  <si>
    <r>
      <rPr>
        <b/>
        <u/>
        <sz val="10"/>
        <color theme="1"/>
        <rFont val="Calibri"/>
        <family val="2"/>
        <scheme val="minor"/>
      </rPr>
      <t>Fraud Warning</t>
    </r>
    <r>
      <rPr>
        <sz val="10"/>
        <color theme="1"/>
        <rFont val="Calibri"/>
        <family val="2"/>
        <scheme val="minor"/>
      </rPr>
      <t xml:space="preserve">
(All States except:  AR; CO; DC; FL; HI; KY; LA; ME; MD; NJ; NY; OH; OK; OR; PA; TN; WA)
Any person who knowingly presents a false or fraudulent claim for payment of a loss or benefit or knowingly presents false information in an application for insurance is guilty of a crime and may be subject to civil fines and criminal penalties.</t>
    </r>
  </si>
  <si>
    <r>
      <rPr>
        <b/>
        <u/>
        <sz val="10"/>
        <color theme="1"/>
        <rFont val="Calibri"/>
        <family val="2"/>
        <scheme val="minor"/>
      </rPr>
      <t>Fraud Warning</t>
    </r>
    <r>
      <rPr>
        <sz val="10"/>
        <color theme="1"/>
        <rFont val="Calibri"/>
        <family val="2"/>
        <scheme val="minor"/>
      </rPr>
      <t xml:space="preserve">
Arkansas – Any person who knowingly presents a false or fraudulent claim for payment of a loss or benefit or knowingly presents false information in an application for insurance is guilty of a crime and may be subject to fines and confinement in prison.
</t>
    </r>
  </si>
  <si>
    <r>
      <rPr>
        <b/>
        <u/>
        <sz val="10"/>
        <color theme="1"/>
        <rFont val="Calibri"/>
        <family val="2"/>
        <scheme val="minor"/>
      </rPr>
      <t>Fraud Warning</t>
    </r>
    <r>
      <rPr>
        <sz val="10"/>
        <color theme="1"/>
        <rFont val="Calibri"/>
        <family val="2"/>
        <scheme val="minor"/>
      </rPr>
      <t xml:space="preserve">
Colorado – It is unlawful to knowingly provide false, incomplete, or misleading facts or information to an insurance company for the purpose of defrauding or attempting to defraud the company.  Penalties may include imprisonment, fines, denial of insurance, and civil damages.  Any insurance company or agent of an insurance company who knowingly provides false, incomplete or misleading facts or information to a policyholder or claimant for the purpose of defrauding or attempting to defraud the policyholder or claimant with regard to a settlement or award payable from insurance proceeds shall be reported to the Colorado Division of Insurance within the department of regulatory agencies.
</t>
    </r>
  </si>
  <si>
    <r>
      <rPr>
        <b/>
        <u/>
        <sz val="10"/>
        <color theme="1"/>
        <rFont val="Calibri"/>
        <family val="2"/>
        <scheme val="minor"/>
      </rPr>
      <t>Fraud Warning</t>
    </r>
    <r>
      <rPr>
        <sz val="10"/>
        <color theme="1"/>
        <rFont val="Calibri"/>
        <family val="2"/>
        <scheme val="minor"/>
      </rPr>
      <t xml:space="preserve">
District of Columbia – It is a crime to provide false or misleading information to an insurer for the purpose of defrauding the insurer or any other person.  Penalties include imprisonment and/or fines.  In addition, an insurer may deny insurance benefits if false information materially related to a claim was provided by the applicant.</t>
    </r>
  </si>
  <si>
    <t xml:space="preserve">Fraud Warning
District of Columbia – It is a crime to provide false or misleading information to an insurer for the purpose of defrauding the insurer or any other person.  Penalties include imprisonment and/or fines.  In addition, an insurer may deny insurance benefits if false information materially related to a claim was provided by the applicant.
</t>
  </si>
  <si>
    <r>
      <rPr>
        <b/>
        <u/>
        <sz val="10"/>
        <color theme="1"/>
        <rFont val="Calibri"/>
        <family val="2"/>
        <scheme val="minor"/>
      </rPr>
      <t>Fraud Warning</t>
    </r>
    <r>
      <rPr>
        <sz val="10"/>
        <color theme="1"/>
        <rFont val="Calibri"/>
        <family val="2"/>
        <scheme val="minor"/>
      </rPr>
      <t xml:space="preserve">
Florida – Any person who knowingly and with intent to injure, defraud, or deceive any insurer files a statement of claim or an application containing any false, incomplete, or misleading information is guilty of a felony of the third degree.</t>
    </r>
  </si>
  <si>
    <t>Fraud Warning
Florida – Any person who knowingly and with intent to injure, defraud, or deceive any insurer files a statement of claim or an application containing any false, incomplete, or misleading information is guilty of a felony of the third degree.</t>
  </si>
  <si>
    <r>
      <rPr>
        <b/>
        <u/>
        <sz val="10"/>
        <color theme="1"/>
        <rFont val="Calibri"/>
        <family val="2"/>
        <scheme val="minor"/>
      </rPr>
      <t>Fraud Warning</t>
    </r>
    <r>
      <rPr>
        <sz val="10"/>
        <color theme="1"/>
        <rFont val="Calibri"/>
        <family val="2"/>
        <scheme val="minor"/>
      </rPr>
      <t xml:space="preserve">
Hawaii – For your protection, Hawaii Law requires you to be informed that presenting a fraudulent claim for payment of a loss or benefit is a crime punishable by fines or imprisonment, or both.
</t>
    </r>
  </si>
  <si>
    <t xml:space="preserve">Fraud Warning
Hawaii – For your protection, Hawaii Law requires you to be informed that presenting a fraudulent claim for payment of a loss or benefit is a crime punishable by fines or imprisonment, or both.
</t>
  </si>
  <si>
    <r>
      <rPr>
        <b/>
        <u/>
        <sz val="10"/>
        <color theme="1"/>
        <rFont val="Calibri"/>
        <family val="2"/>
        <scheme val="minor"/>
      </rPr>
      <t>Fraud Warning</t>
    </r>
    <r>
      <rPr>
        <sz val="10"/>
        <color theme="1"/>
        <rFont val="Calibri"/>
        <family val="2"/>
        <scheme val="minor"/>
      </rPr>
      <t xml:space="preserve">
Kentucky – Any person who knowingly and with intent to defraud any insurance company or other person files an application for insurance containing any materially false information or conceals, for the purpose of misleading, information concerning any fact material thereto commits a fraudulent insurance act, which is a crime.</t>
    </r>
  </si>
  <si>
    <t xml:space="preserve">Fraud Warning
Kentucky – Any person who knowingly and with intent to defraud any insurance company or other person files an application for insurance containing any materially false information or conceals, for the purpose of misleading, information concerning any fact material thereto commits a fraudulent insurance act, which is a crime.
</t>
  </si>
  <si>
    <r>
      <rPr>
        <b/>
        <u/>
        <sz val="10"/>
        <color theme="1"/>
        <rFont val="Calibri"/>
        <family val="2"/>
        <scheme val="minor"/>
      </rPr>
      <t>Fraud Warning</t>
    </r>
    <r>
      <rPr>
        <sz val="10"/>
        <color theme="1"/>
        <rFont val="Calibri"/>
        <family val="2"/>
        <scheme val="minor"/>
      </rPr>
      <t xml:space="preserve">
Louisiana– Any person who knowingly presents a false or fraudulent claim for payment of a loss or benefit or knowingly presents false
information in an application for insurance is guilty of a crime and may be subject to fines and confinement in prison.</t>
    </r>
  </si>
  <si>
    <t xml:space="preserve">Fraud Warning
Louisiana– Any person who knowingly presents a false or fraudulent claim for payment of a loss or benefit or knowingly presents false
information in an application for insurance is guilty of a crime and may be subject to fines and confinement in prison.
</t>
  </si>
  <si>
    <r>
      <rPr>
        <b/>
        <u/>
        <sz val="10"/>
        <color theme="1"/>
        <rFont val="Calibri"/>
        <family val="2"/>
        <scheme val="minor"/>
      </rPr>
      <t>Fraud Warning</t>
    </r>
    <r>
      <rPr>
        <sz val="10"/>
        <color theme="1"/>
        <rFont val="Calibri"/>
        <family val="2"/>
        <scheme val="minor"/>
      </rPr>
      <t xml:space="preserve">
Maine – It is a crime to knowingly provide false, incomplete or misleading information to an insurance company for the purpose of defrauding the company.  Penalties may include imprisonment, fines or a denial of insurance benefits.</t>
    </r>
  </si>
  <si>
    <t xml:space="preserve">Fraud Warning
Maine – It is a crime to knowingly provide false, incomplete or misleading information to an insurance company for the purpose of defrauding the company.  Penalties may include imprisonment, fines or a denial of insurance benefits.
</t>
  </si>
  <si>
    <r>
      <rPr>
        <b/>
        <u/>
        <sz val="10"/>
        <color theme="1"/>
        <rFont val="Calibri"/>
        <family val="2"/>
        <scheme val="minor"/>
      </rPr>
      <t>Fraud Warning</t>
    </r>
    <r>
      <rPr>
        <sz val="10"/>
        <color theme="1"/>
        <rFont val="Calibri"/>
        <family val="2"/>
        <scheme val="minor"/>
      </rPr>
      <t xml:space="preserve">
Maryland – Any person who knowingly or willfully presents a false or fraudulent claim for payment of a loss or benefit or who knowingly or willfully presents false information in an application for insurance is guilty of a crime and may be subject to fines and confinement in prison.</t>
    </r>
  </si>
  <si>
    <t xml:space="preserve">Fraud Warning
Maryland – Any person who knowingly or willfully presents a false or fraudulent claim for payment of a loss or benefit or who knowingly or willfully presents false information in an application for insurance is guilty of a crime and may be subject to fines and confinement in prison.
</t>
  </si>
  <si>
    <r>
      <rPr>
        <b/>
        <u/>
        <sz val="10"/>
        <color theme="1"/>
        <rFont val="Calibri"/>
        <family val="2"/>
        <scheme val="minor"/>
      </rPr>
      <t>Fraud Warning</t>
    </r>
    <r>
      <rPr>
        <sz val="10"/>
        <color theme="1"/>
        <rFont val="Calibri"/>
        <family val="2"/>
        <scheme val="minor"/>
      </rPr>
      <t xml:space="preserve">
New Jersey – Any person who includes any false or misleading information on an application for an insurance policy is subject to criminal and civil penalties.
</t>
    </r>
  </si>
  <si>
    <r>
      <rPr>
        <b/>
        <u/>
        <sz val="10"/>
        <color theme="1"/>
        <rFont val="Calibri"/>
        <family val="2"/>
        <scheme val="minor"/>
      </rPr>
      <t>Fraud Warning</t>
    </r>
    <r>
      <rPr>
        <sz val="10"/>
        <color theme="1"/>
        <rFont val="Calibri"/>
        <family val="2"/>
        <scheme val="minor"/>
      </rPr>
      <t xml:space="preserve">
New York – 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shall be subject to a civil penalty not to exceed five thousand dollars and the stated value of the claim for each such violation.</t>
    </r>
  </si>
  <si>
    <t xml:space="preserve">Fraud Warning
New York – 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shall be subject to a civil penalty not to exceed five thousand dollars and the stated value of the claim for each such violation.
</t>
  </si>
  <si>
    <r>
      <rPr>
        <b/>
        <u/>
        <sz val="10"/>
        <color theme="1"/>
        <rFont val="Calibri"/>
        <family val="2"/>
        <scheme val="minor"/>
      </rPr>
      <t>Fraud Warning</t>
    </r>
    <r>
      <rPr>
        <sz val="10"/>
        <color theme="1"/>
        <rFont val="Calibri"/>
        <family val="2"/>
        <scheme val="minor"/>
      </rPr>
      <t xml:space="preserve">
Ohio – Any person who, with intent to defraud or knowing that he/she is facilitating a fraud against any insurer, submits an application or files a claim containing a false or deceptive statement is guilty of insurance fraud, which is a crime.</t>
    </r>
  </si>
  <si>
    <t xml:space="preserve">Fraud Warning
Ohio – Any person who, with intent to defraud or knowing that he/she is facilitating a fraud against any insurer, submits an application or files a claim containing a false or deceptive statement is guilty of insurance fraud, which is a crime.
</t>
  </si>
  <si>
    <r>
      <rPr>
        <b/>
        <u/>
        <sz val="10"/>
        <color theme="1"/>
        <rFont val="Calibri"/>
        <family val="2"/>
        <scheme val="minor"/>
      </rPr>
      <t>Fraud Warning</t>
    </r>
    <r>
      <rPr>
        <sz val="10"/>
        <color theme="1"/>
        <rFont val="Calibri"/>
        <family val="2"/>
        <scheme val="minor"/>
      </rPr>
      <t xml:space="preserve">
Oregon – Any person who, with intent to defraud or knowingly that his is facilitating a fraud against an insurer, submits an application or files a claim containing a false or deceptive statement may be guilty of insurance fraud.
</t>
    </r>
  </si>
  <si>
    <r>
      <rPr>
        <b/>
        <u/>
        <sz val="10"/>
        <color theme="1"/>
        <rFont val="Calibri"/>
        <family val="2"/>
        <scheme val="minor"/>
      </rPr>
      <t>Fraud Warning</t>
    </r>
    <r>
      <rPr>
        <sz val="10"/>
        <color theme="1"/>
        <rFont val="Calibri"/>
        <family val="2"/>
        <scheme val="minor"/>
      </rPr>
      <t xml:space="preserve">
Oklahoma – Any person who knowingly and with intent to injure, defraud or deceive any insurer, makes any claim for the proceeds of an insurance policy containing any false, incomplete or misleading information is guilty of a felony.</t>
    </r>
  </si>
  <si>
    <t xml:space="preserve">Fraud Warning
Oklahoma – Any person who knowingly and with intent to injure, defraud or deceive any insurer, makes any claim for the proceeds of an insurance policy containing any false, incomplete or misleading information is guilty of a felony.
</t>
  </si>
  <si>
    <r>
      <rPr>
        <b/>
        <u/>
        <sz val="10"/>
        <color theme="1"/>
        <rFont val="Calibri"/>
        <family val="2"/>
        <scheme val="minor"/>
      </rPr>
      <t>Fraud Warning</t>
    </r>
    <r>
      <rPr>
        <sz val="10"/>
        <color theme="1"/>
        <rFont val="Calibri"/>
        <family val="2"/>
        <scheme val="minor"/>
      </rPr>
      <t xml:space="preserve">
Pennsylvania – 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subjects such person to criminal and civil penalties.</t>
    </r>
  </si>
  <si>
    <t xml:space="preserve">Fraud Warning
Pennsylvania – 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subjects such person to criminal and civil penalties.
</t>
  </si>
  <si>
    <r>
      <rPr>
        <b/>
        <u/>
        <sz val="10"/>
        <color theme="1"/>
        <rFont val="Calibri"/>
        <family val="2"/>
        <scheme val="minor"/>
      </rPr>
      <t>Fraud Warning</t>
    </r>
    <r>
      <rPr>
        <sz val="10"/>
        <color theme="1"/>
        <rFont val="Calibri"/>
        <family val="2"/>
        <scheme val="minor"/>
      </rPr>
      <t xml:space="preserve">
Tennessee – It is a crime to knowingly provide false, incomplete, or misleading information to an insurance company for the purpose of defrauding the company.  Penalties include imprisonment, fines and denial of insurance benefits.</t>
    </r>
  </si>
  <si>
    <t xml:space="preserve">Fraud Warning
Tennessee – It is a crime to knowingly provide false, incomplete, or misleading information to an insurance company for the purpose of defrauding the company.  Penalties include imprisonment, fines and denial of insurance benefits.
</t>
  </si>
  <si>
    <r>
      <rPr>
        <b/>
        <u/>
        <sz val="10"/>
        <color theme="1"/>
        <rFont val="Calibri"/>
        <family val="2"/>
        <scheme val="minor"/>
      </rPr>
      <t>Fraud Warning</t>
    </r>
    <r>
      <rPr>
        <sz val="10"/>
        <color theme="1"/>
        <rFont val="Calibri"/>
        <family val="2"/>
        <scheme val="minor"/>
      </rPr>
      <t xml:space="preserve">
Washington – It is a crime to knowingly provide false, incomplete, or misleading information to an insurance company for the purpose of defrauding the company.  Penalties include imprisonment, fines, and denial of insurance benefits.
</t>
    </r>
  </si>
  <si>
    <t>Additional Named Insured Schedule  (complete this form or attach a schedule to the application)</t>
  </si>
  <si>
    <r>
      <rPr>
        <b/>
        <sz val="10"/>
        <rFont val="Arial"/>
        <family val="2"/>
      </rPr>
      <t>Additional Named Insureds</t>
    </r>
    <r>
      <rPr>
        <sz val="9"/>
        <rFont val="Arial"/>
        <family val="2"/>
      </rPr>
      <t xml:space="preserve"> 
</t>
    </r>
    <r>
      <rPr>
        <sz val="9"/>
        <color rgb="FFFF0000"/>
        <rFont val="Arial"/>
        <family val="2"/>
      </rPr>
      <t>(List all named insureds in this section)</t>
    </r>
  </si>
  <si>
    <t>STATED VALUE</t>
  </si>
  <si>
    <t>Garaged Zip Code</t>
  </si>
  <si>
    <t>Tractor</t>
  </si>
  <si>
    <t>Trailer</t>
  </si>
  <si>
    <t>Owner Operator</t>
  </si>
  <si>
    <t>Driver List</t>
  </si>
  <si>
    <t>Middle Initial</t>
  </si>
  <si>
    <t>Last Name</t>
  </si>
  <si>
    <t>Date of Birth</t>
  </si>
  <si>
    <t>Hire Date</t>
  </si>
  <si>
    <t>Time with Current Carrier (Years)</t>
  </si>
  <si>
    <t>CDL Number</t>
  </si>
  <si>
    <t>Driver Type (Company or O/O)</t>
  </si>
  <si>
    <t>Years of Experience</t>
  </si>
  <si>
    <t>Accidents</t>
  </si>
  <si>
    <t>MVR Attached?</t>
  </si>
  <si>
    <t>Minor Violations (&lt; 3 Years)</t>
  </si>
  <si>
    <t>Major Violations (&lt; 3 Years)</t>
  </si>
  <si>
    <t>Company Driver</t>
  </si>
  <si>
    <t>Endorsemenet</t>
  </si>
  <si>
    <t>Cancel</t>
  </si>
  <si>
    <t>Farthest Territory Traveled</t>
  </si>
  <si>
    <t>5th Prior year</t>
  </si>
  <si>
    <t>Trailer - Dry Van</t>
  </si>
  <si>
    <t>Trailer - Reefer</t>
  </si>
  <si>
    <t>Trailer - Auto Hauler</t>
  </si>
  <si>
    <t>Trailer - Flat Bed</t>
  </si>
  <si>
    <t>%</t>
  </si>
  <si>
    <t>Countrywide</t>
  </si>
  <si>
    <t>Quarter</t>
  </si>
  <si>
    <t xml:space="preserve">IFTA </t>
  </si>
  <si>
    <t>Loss Summary</t>
  </si>
  <si>
    <t xml:space="preserve">Please proved five years of currently valued "Loss Runs" from your prior carrier(s), if applicable.  
NOT NEEDED FOR NEW ENTITIES </t>
  </si>
  <si>
    <t xml:space="preserve">Fleet List </t>
  </si>
  <si>
    <t>Coverage Lapse</t>
  </si>
  <si>
    <t>Reason for Lapse</t>
  </si>
  <si>
    <t>Agency Name</t>
  </si>
  <si>
    <t>Agent</t>
  </si>
  <si>
    <t>Agency Contact</t>
  </si>
  <si>
    <t>Agency Phone</t>
  </si>
  <si>
    <t>1,001 - 2,500 Miles</t>
  </si>
  <si>
    <t>&gt; 2,500 Miles</t>
  </si>
  <si>
    <t>Radius</t>
  </si>
  <si>
    <t>Loss History</t>
  </si>
  <si>
    <t>Fleet Schedule</t>
  </si>
  <si>
    <t>Driver Schedule</t>
  </si>
  <si>
    <t>IFTA Data</t>
  </si>
  <si>
    <t>MUST INCLUDE: Year, Make, Model, VIN #, Registered State, Stated Value</t>
  </si>
  <si>
    <t>Five years of currently valued "Loss Runs" from prior carrier(s), if applicable</t>
  </si>
  <si>
    <t>Please complete and/or attach the following requested items:</t>
  </si>
  <si>
    <t>CLICK HERE TO COMPLETE (Or on TAB below)</t>
  </si>
  <si>
    <t>Include all named insureds, insurable interest and percent of ownership in each</t>
  </si>
  <si>
    <t>Add'l Insured</t>
  </si>
  <si>
    <t>New Venture Supplemental Application</t>
  </si>
  <si>
    <t>Who owns the company?</t>
  </si>
  <si>
    <t>Does the owner drive for the company?</t>
  </si>
  <si>
    <t>Does the owner have a CDL?</t>
  </si>
  <si>
    <t>Why are you starting your own company?</t>
  </si>
  <si>
    <t>Describe your business model for current and projected year:</t>
  </si>
  <si>
    <t>What are your growth plans over the next five (5) years?</t>
  </si>
  <si>
    <t>Have you had ANY accidents (regardless of fault) in the past 5 years?</t>
  </si>
  <si>
    <t>If yes, provIde Date of Loss, Total Incurred, Coverage and Description of loss:</t>
  </si>
  <si>
    <t>How do you secure loads?</t>
  </si>
  <si>
    <t>How do you recruite drivers?  What is your hiring process?</t>
  </si>
  <si>
    <t xml:space="preserve">MUST HAVE AT LEAST 5 YEARS PRIOR HISTORY IN THE TRUCKING/TRANSPORTATION INDUSTRY </t>
  </si>
  <si>
    <t>Period</t>
  </si>
  <si>
    <t>Name of Employer</t>
  </si>
  <si>
    <t>Role/Job</t>
  </si>
  <si>
    <t>Contact</t>
  </si>
  <si>
    <t>Phone</t>
  </si>
  <si>
    <t>Commodities</t>
  </si>
  <si>
    <t>Employee/OO?</t>
  </si>
  <si>
    <t>2020 - Present</t>
  </si>
  <si>
    <t>2019 - 2020</t>
  </si>
  <si>
    <t>2018 - 2019</t>
  </si>
  <si>
    <t>2017 - 2018</t>
  </si>
  <si>
    <t>2016 -2017</t>
  </si>
  <si>
    <t xml:space="preserve">By signing the below, you are giving us or one of our representatives permission to call the above numbers. </t>
  </si>
  <si>
    <t xml:space="preserve">It is unlawful to knowingly provide false, incomplete or misleading facts or information to an insurance company for the purpose of defrauding or attempting to defraud the company. Penalties may include imprisonment, fines, denial of insurance, and civil damages. Any agent of an insurance company or insured who knowingly provides false, incomplete or misleading facts or information to the insurance company for the purpose of defrauding or attempting to defraud the insurance company shall be reported to the insured's state insurance Department of Regulatory Agencies. </t>
  </si>
  <si>
    <t>Please initial to confirm submission data is accurate:</t>
  </si>
  <si>
    <t>Non-owned Trailer</t>
  </si>
  <si>
    <t>Local</t>
  </si>
  <si>
    <t>Intrastate</t>
  </si>
  <si>
    <t>Interstate - Regional</t>
  </si>
  <si>
    <t>Interstate - Long Haul</t>
  </si>
  <si>
    <t>Mandatory</t>
  </si>
  <si>
    <t>DOT #</t>
  </si>
  <si>
    <t>Trailer - Dump</t>
  </si>
  <si>
    <t>Trailer - Hopper</t>
  </si>
  <si>
    <t>Trailer - Tank/pneumatic</t>
  </si>
  <si>
    <t>Trailer - Other</t>
  </si>
  <si>
    <t>LAE</t>
  </si>
  <si>
    <t>Recoveries / Salvage</t>
  </si>
  <si>
    <t xml:space="preserve">Mailing same? </t>
  </si>
  <si>
    <t>Corporation</t>
  </si>
  <si>
    <t>Sole Proprietorship</t>
  </si>
  <si>
    <t>FEIN Tax ID #</t>
  </si>
  <si>
    <t>MC #</t>
  </si>
  <si>
    <t>Other (describe):</t>
  </si>
  <si>
    <t>Filings Needed?</t>
  </si>
  <si>
    <t>BMC91x</t>
  </si>
  <si>
    <t>Other (describe)</t>
  </si>
  <si>
    <t>Licensing Information</t>
  </si>
  <si>
    <t>Filings</t>
  </si>
  <si>
    <t>Business Operation</t>
  </si>
  <si>
    <t>Range of Operation:</t>
  </si>
  <si>
    <t>Description of Operation:</t>
  </si>
  <si>
    <t xml:space="preserve">  PIP (State Minimums - where required)</t>
  </si>
  <si>
    <t>New Venture App</t>
  </si>
  <si>
    <t>Complete if appropriate</t>
  </si>
  <si>
    <t>DMV 65 (CA only)</t>
  </si>
  <si>
    <t>First date in business?</t>
  </si>
  <si>
    <t>CA MC#</t>
  </si>
  <si>
    <t>Time With Current Carrier</t>
  </si>
  <si>
    <t>CDL State</t>
  </si>
  <si>
    <t>Driver Type</t>
  </si>
  <si>
    <t>MVR Attached</t>
  </si>
  <si>
    <t>Minor Violations &lt; 3 Years</t>
  </si>
  <si>
    <t>Major Violations &lt; 3 Years</t>
  </si>
  <si>
    <t>Year</t>
  </si>
  <si>
    <t>Make</t>
  </si>
  <si>
    <t>Vin</t>
  </si>
  <si>
    <t>Driver Information</t>
  </si>
  <si>
    <t>Model</t>
  </si>
  <si>
    <t>Vehicle Type</t>
  </si>
  <si>
    <t>Fleet List Information</t>
  </si>
  <si>
    <t>REGISTERED STATE</t>
  </si>
  <si>
    <t>FINANCED, LEASED, OWNED</t>
  </si>
  <si>
    <t>Box Truck (CDL)</t>
  </si>
  <si>
    <t>Effective Date Reqested</t>
  </si>
  <si>
    <t>Agency Title</t>
  </si>
  <si>
    <t>Agency Email</t>
  </si>
  <si>
    <t>DBA</t>
  </si>
  <si>
    <t>Contact Name</t>
  </si>
  <si>
    <t>Physical Address</t>
  </si>
  <si>
    <t>Physical City</t>
  </si>
  <si>
    <t>Physical State</t>
  </si>
  <si>
    <t xml:space="preserve">Physical Zip </t>
  </si>
  <si>
    <t>Physical County</t>
  </si>
  <si>
    <t>Mailing City</t>
  </si>
  <si>
    <t>Mailing State</t>
  </si>
  <si>
    <t>Mailing Zip</t>
  </si>
  <si>
    <t>Mailing County</t>
  </si>
  <si>
    <t>Sole Prop</t>
  </si>
  <si>
    <t>FEIN</t>
  </si>
  <si>
    <t>DOT</t>
  </si>
  <si>
    <t>MC</t>
  </si>
  <si>
    <t>CA MC</t>
  </si>
  <si>
    <t>Filings needed</t>
  </si>
  <si>
    <t>bmc91x</t>
  </si>
  <si>
    <t>Other Filings</t>
  </si>
  <si>
    <t>Freight Broker</t>
  </si>
  <si>
    <t>Range Operation</t>
  </si>
  <si>
    <t>Business Date</t>
  </si>
  <si>
    <t>Desc Operation</t>
  </si>
  <si>
    <t>Coverage in place</t>
  </si>
  <si>
    <t>Needed Eff Date</t>
  </si>
  <si>
    <t>Cur AL</t>
  </si>
  <si>
    <t>Cur AL Carrier</t>
  </si>
  <si>
    <t>Cur AL Lapse</t>
  </si>
  <si>
    <t>Cur AL Lapse Reason</t>
  </si>
  <si>
    <t>Cur MTC</t>
  </si>
  <si>
    <t>Cur MTC Carrier</t>
  </si>
  <si>
    <t>Cur MTC Lapse</t>
  </si>
  <si>
    <t>Cur MTC Lapse Reason</t>
  </si>
  <si>
    <t>Cur PD</t>
  </si>
  <si>
    <t>Cur PD Carrier</t>
  </si>
  <si>
    <t>Cur PD Lapse</t>
  </si>
  <si>
    <t>Cur PD Lapse Reason</t>
  </si>
  <si>
    <t>Cur CGL</t>
  </si>
  <si>
    <t>Cur CGL Carrier</t>
  </si>
  <si>
    <t>Cur CGL Lapse</t>
  </si>
  <si>
    <t>Cur CGL Lapse Reason</t>
  </si>
  <si>
    <t>Cur Other</t>
  </si>
  <si>
    <t>Cur Other Carrier</t>
  </si>
  <si>
    <t>Cur Other Lapse</t>
  </si>
  <si>
    <t>Cur Other Lapse Reason</t>
  </si>
  <si>
    <t>Curr Other Desc</t>
  </si>
  <si>
    <t>AL Limit Needed</t>
  </si>
  <si>
    <t>AL Ded Needed</t>
  </si>
  <si>
    <t>AL Med Pay Limit Needed</t>
  </si>
  <si>
    <t>AL PIP Limit Needed</t>
  </si>
  <si>
    <t>GL Limit Needed</t>
  </si>
  <si>
    <t>GL Ded Needed</t>
  </si>
  <si>
    <t>Excess Limit Needed</t>
  </si>
  <si>
    <t>Excess Limit Over</t>
  </si>
  <si>
    <t>Reporting Form</t>
  </si>
  <si>
    <t>Reporting Basis</t>
  </si>
  <si>
    <t>Reporting Frequency</t>
  </si>
  <si>
    <t>PD Tot Ins Values</t>
  </si>
  <si>
    <t>PD Ded Needed</t>
  </si>
  <si>
    <t>PD TI Stated Amt</t>
  </si>
  <si>
    <t>PD TI Num Trailers</t>
  </si>
  <si>
    <t>PD TI Ded Needed</t>
  </si>
  <si>
    <t>PD NO Stated Amt</t>
  </si>
  <si>
    <t>PD NO Num Trailers</t>
  </si>
  <si>
    <t>PD NO Ded Needed</t>
  </si>
  <si>
    <t>MTC Max Val Needed</t>
  </si>
  <si>
    <t>MTC Ded Needed</t>
  </si>
  <si>
    <t>MTC Reefer</t>
  </si>
  <si>
    <t>MTC Commod 1</t>
  </si>
  <si>
    <t>MTC Commod Percent Load 1</t>
  </si>
  <si>
    <t>MTC Comm Avg Val 1</t>
  </si>
  <si>
    <t>MTC Comm Max Val 1</t>
  </si>
  <si>
    <t>MTC Commod 2</t>
  </si>
  <si>
    <t>MTC Commod Percent Load 2</t>
  </si>
  <si>
    <t>MTC Comm Avg Val 2</t>
  </si>
  <si>
    <t>MTC Comm Max Val 2</t>
  </si>
  <si>
    <t>MTC Commod 3</t>
  </si>
  <si>
    <t>MTC Commod Percent Load 3</t>
  </si>
  <si>
    <t>MTC Comm Avg Val 3</t>
  </si>
  <si>
    <t>MTC Comm Max Val 3</t>
  </si>
  <si>
    <t>MTC Commod 4</t>
  </si>
  <si>
    <t>MTC Commod Percent Load 4</t>
  </si>
  <si>
    <t>MTC Comm Avg Val 4</t>
  </si>
  <si>
    <t>MTC Comm Max Val 4</t>
  </si>
  <si>
    <t>MTC Commod 5</t>
  </si>
  <si>
    <t>MTC Commod Percent Load 5</t>
  </si>
  <si>
    <t>MTC Comm Avg Val 5</t>
  </si>
  <si>
    <t>MTC Comm Max Val 5</t>
  </si>
  <si>
    <t>Range 1</t>
  </si>
  <si>
    <t>Range 2</t>
  </si>
  <si>
    <t>Range 3</t>
  </si>
  <si>
    <t>Range 4</t>
  </si>
  <si>
    <t>Range 5</t>
  </si>
  <si>
    <t>Furth Terr</t>
  </si>
  <si>
    <t>Hist Info Rev 1</t>
  </si>
  <si>
    <t>Hist Info Mile 1</t>
  </si>
  <si>
    <t>Hist Rev Owned PU 1</t>
  </si>
  <si>
    <t>Hist Rev Leased PU 1</t>
  </si>
  <si>
    <t>Hist Info Rev 2</t>
  </si>
  <si>
    <t>Hist Info Mile 2</t>
  </si>
  <si>
    <t>Hist Rev Owned PU 2</t>
  </si>
  <si>
    <t>Hist Rev Leased PU 2</t>
  </si>
  <si>
    <t>Hist Info Rev 3</t>
  </si>
  <si>
    <t>Hist Info Mile 3</t>
  </si>
  <si>
    <t>Hist Rev Owned PU 3</t>
  </si>
  <si>
    <t>Hist Rev Leased PU 3</t>
  </si>
  <si>
    <t>Hist Info Rev 4</t>
  </si>
  <si>
    <t>Hist Info Mile 4</t>
  </si>
  <si>
    <t>Hist Rev Owned PU 4</t>
  </si>
  <si>
    <t>Hist Rev Leased PU 4</t>
  </si>
  <si>
    <t>Hist Info Rev 5</t>
  </si>
  <si>
    <t>Hist Info Mile 5</t>
  </si>
  <si>
    <t>Hist Rev Owned PU 5</t>
  </si>
  <si>
    <t>Hist Rev Leased PU 5</t>
  </si>
  <si>
    <t>Hist Info Rev 6</t>
  </si>
  <si>
    <t>Hist Info Mile 6</t>
  </si>
  <si>
    <t>Hist Rev Owned PU 6</t>
  </si>
  <si>
    <t>Hist Rev Leased PU 6</t>
  </si>
  <si>
    <t>Hist Info Rev 7</t>
  </si>
  <si>
    <t>Hist Info Mile 7</t>
  </si>
  <si>
    <t>Hist Rev Owned PU 7</t>
  </si>
  <si>
    <t>Hist Rev Leased PU 7</t>
  </si>
  <si>
    <t>Payroll Driver</t>
  </si>
  <si>
    <t>Payroll Clerical</t>
  </si>
  <si>
    <t>Payroll Other</t>
  </si>
  <si>
    <t>Payroll Total</t>
  </si>
  <si>
    <t>Num Emp</t>
  </si>
  <si>
    <t>Short Term Rental</t>
  </si>
  <si>
    <t>UW - Trans Exp</t>
  </si>
  <si>
    <t>UW - Years Ins</t>
  </si>
  <si>
    <t>UW - All Veh Listed</t>
  </si>
  <si>
    <t>UW - Telematic</t>
  </si>
  <si>
    <t>UW - Doubles</t>
  </si>
  <si>
    <t>UW - Triples</t>
  </si>
  <si>
    <t>UW - Intermodal</t>
  </si>
  <si>
    <t>UW - Team</t>
  </si>
  <si>
    <t>UW - Overweight</t>
  </si>
  <si>
    <t>UW - Escort</t>
  </si>
  <si>
    <t>UW - Emp App</t>
  </si>
  <si>
    <t>UW - Emp Checks</t>
  </si>
  <si>
    <t>UW - Criminal Checks</t>
  </si>
  <si>
    <t>UW - MVR</t>
  </si>
  <si>
    <t>UW - Pre Emp Screen</t>
  </si>
  <si>
    <t>UW - Ongoing Screen</t>
  </si>
  <si>
    <t>UW - Handbook</t>
  </si>
  <si>
    <t>UW - Safety Man</t>
  </si>
  <si>
    <t>UW - Training</t>
  </si>
  <si>
    <t>UW - Ins Cancelled</t>
  </si>
  <si>
    <t>UW - Canc Reason</t>
  </si>
  <si>
    <t xml:space="preserve">Application Information </t>
  </si>
  <si>
    <t>AL UM Needed</t>
  </si>
  <si>
    <t>AL Year 1</t>
  </si>
  <si>
    <t>AL Carrier 1</t>
  </si>
  <si>
    <t>AL Prem 1</t>
  </si>
  <si>
    <t>AL Claims 1</t>
  </si>
  <si>
    <t>AL Paid 1</t>
  </si>
  <si>
    <t xml:space="preserve">AL Reserves 1 </t>
  </si>
  <si>
    <t>AL LAE 1</t>
  </si>
  <si>
    <t>AL Salvage 1</t>
  </si>
  <si>
    <t>AL Valuation Date 1</t>
  </si>
  <si>
    <t>AL Year 2</t>
  </si>
  <si>
    <t>AL Carrier 2</t>
  </si>
  <si>
    <t>AL Prem 2</t>
  </si>
  <si>
    <t>AL Claims 2</t>
  </si>
  <si>
    <t>AL Paid 2</t>
  </si>
  <si>
    <t xml:space="preserve">AL Reserves 2 </t>
  </si>
  <si>
    <t>AL LAE 2</t>
  </si>
  <si>
    <t>AL Salvage 2</t>
  </si>
  <si>
    <t>AL Valuation Date 2</t>
  </si>
  <si>
    <t>AL Year 3</t>
  </si>
  <si>
    <t>AL Carrier 3</t>
  </si>
  <si>
    <t>AL Prem 3</t>
  </si>
  <si>
    <t>AL Claims 3</t>
  </si>
  <si>
    <t>AL Paid 3</t>
  </si>
  <si>
    <t xml:space="preserve">AL Reserves 3 </t>
  </si>
  <si>
    <t>AL LAE 3</t>
  </si>
  <si>
    <t>AL Salvage 3</t>
  </si>
  <si>
    <t>AL Valuation Date 3</t>
  </si>
  <si>
    <t>AL Year 4</t>
  </si>
  <si>
    <t>AL Carrier 4</t>
  </si>
  <si>
    <t>AL Prem 4</t>
  </si>
  <si>
    <t>AL Claims 4</t>
  </si>
  <si>
    <t>AL Paid 4</t>
  </si>
  <si>
    <t xml:space="preserve">AL Reserves 4 </t>
  </si>
  <si>
    <t>AL LAE 4</t>
  </si>
  <si>
    <t>AL Salvage 4</t>
  </si>
  <si>
    <t>AL Valuation Date 4</t>
  </si>
  <si>
    <t>AL Year 5</t>
  </si>
  <si>
    <t>AL Carrier 5</t>
  </si>
  <si>
    <t>AL Prem 5</t>
  </si>
  <si>
    <t>AL Claims 5</t>
  </si>
  <si>
    <t>AL Paid 5</t>
  </si>
  <si>
    <t xml:space="preserve">AL Reserves 5 </t>
  </si>
  <si>
    <t>AL LAE 5</t>
  </si>
  <si>
    <t>AL Salvage 5</t>
  </si>
  <si>
    <t>AL Valuation Date 5</t>
  </si>
  <si>
    <t>AL Year 6</t>
  </si>
  <si>
    <t>AL Carrier 6</t>
  </si>
  <si>
    <t>AL Prem 6</t>
  </si>
  <si>
    <t>AL Claims 6</t>
  </si>
  <si>
    <t>AL Paid 6</t>
  </si>
  <si>
    <t xml:space="preserve">AL Reserves 6 </t>
  </si>
  <si>
    <t>AL LAE 6</t>
  </si>
  <si>
    <t>AL Salvage 6</t>
  </si>
  <si>
    <t>AL Valuation Date 6</t>
  </si>
  <si>
    <t>APD Year 1</t>
  </si>
  <si>
    <t>APD Carrier 1</t>
  </si>
  <si>
    <t>APD Prem 1</t>
  </si>
  <si>
    <t>APD Claims 1</t>
  </si>
  <si>
    <t>APD Paid 1</t>
  </si>
  <si>
    <t xml:space="preserve">APD Reserves 1 </t>
  </si>
  <si>
    <t>APD LAE 1</t>
  </si>
  <si>
    <t>APD Year 2</t>
  </si>
  <si>
    <t>APD Carrier 2</t>
  </si>
  <si>
    <t>APD Prem 2</t>
  </si>
  <si>
    <t>APD Claims 2</t>
  </si>
  <si>
    <t>APD Paid 2</t>
  </si>
  <si>
    <t xml:space="preserve">APD Reserves 2 </t>
  </si>
  <si>
    <t>APD LAE 2</t>
  </si>
  <si>
    <t>APD Year 3</t>
  </si>
  <si>
    <t>APD Carrier 3</t>
  </si>
  <si>
    <t>APD Prem 3</t>
  </si>
  <si>
    <t>APD Claims 3</t>
  </si>
  <si>
    <t>APD Paid 3</t>
  </si>
  <si>
    <t xml:space="preserve">APD Reserves 3 </t>
  </si>
  <si>
    <t>APD LAE 3</t>
  </si>
  <si>
    <t>APD Year 4</t>
  </si>
  <si>
    <t>APD Carrier 4</t>
  </si>
  <si>
    <t>APD Prem 4</t>
  </si>
  <si>
    <t>APD Claims 4</t>
  </si>
  <si>
    <t>APD Paid 4</t>
  </si>
  <si>
    <t xml:space="preserve">APD Reserves 4 </t>
  </si>
  <si>
    <t>APD LAE 4</t>
  </si>
  <si>
    <t>APD Year 5</t>
  </si>
  <si>
    <t>APD Carrier 5</t>
  </si>
  <si>
    <t>APD Prem 5</t>
  </si>
  <si>
    <t>APD Claims 5</t>
  </si>
  <si>
    <t>APD Paid 5</t>
  </si>
  <si>
    <t xml:space="preserve">APD Reserves 5 </t>
  </si>
  <si>
    <t>APD LAE 5</t>
  </si>
  <si>
    <t>APD Year 6</t>
  </si>
  <si>
    <t>APD Carrier 6</t>
  </si>
  <si>
    <t>APD Prem 6</t>
  </si>
  <si>
    <t>APD Claims 6</t>
  </si>
  <si>
    <t>APD Paid 6</t>
  </si>
  <si>
    <t xml:space="preserve">APD Reserves 6 </t>
  </si>
  <si>
    <t>APD LAE 6</t>
  </si>
  <si>
    <t>MTC Year 1</t>
  </si>
  <si>
    <t>MTC Carrier 1</t>
  </si>
  <si>
    <t>MTC Prem 1</t>
  </si>
  <si>
    <t>MTC Claims 1</t>
  </si>
  <si>
    <t>MTC Paid 1</t>
  </si>
  <si>
    <t xml:space="preserve">MTC Reserves 1 </t>
  </si>
  <si>
    <t>MTC LAE 1</t>
  </si>
  <si>
    <t>MTC Year 2</t>
  </si>
  <si>
    <t>MTC Carrier 2</t>
  </si>
  <si>
    <t>MTC Prem 2</t>
  </si>
  <si>
    <t>MTC Claims 2</t>
  </si>
  <si>
    <t>MTC Paid 2</t>
  </si>
  <si>
    <t xml:space="preserve">MTC Reserves 2 </t>
  </si>
  <si>
    <t>MTC LAE 2</t>
  </si>
  <si>
    <t>MTC Year 3</t>
  </si>
  <si>
    <t>MTC Carrier 3</t>
  </si>
  <si>
    <t>MTC Prem 3</t>
  </si>
  <si>
    <t>MTC Claims 3</t>
  </si>
  <si>
    <t>MTC Paid 3</t>
  </si>
  <si>
    <t xml:space="preserve">MTC Reserves 3 </t>
  </si>
  <si>
    <t>MTC LAE 3</t>
  </si>
  <si>
    <t>MTC Year 4</t>
  </si>
  <si>
    <t>MTC Carrier 4</t>
  </si>
  <si>
    <t>MTC Prem 4</t>
  </si>
  <si>
    <t>MTC Claims 4</t>
  </si>
  <si>
    <t>MTC Paid 4</t>
  </si>
  <si>
    <t xml:space="preserve">MTC Reserves 4 </t>
  </si>
  <si>
    <t>MTC LAE 4</t>
  </si>
  <si>
    <t>MTC Year 5</t>
  </si>
  <si>
    <t>MTC Carrier 5</t>
  </si>
  <si>
    <t>MTC Prem 5</t>
  </si>
  <si>
    <t>MTC Claims 5</t>
  </si>
  <si>
    <t>MTC Paid 5</t>
  </si>
  <si>
    <t xml:space="preserve">MTC Reserves 5 </t>
  </si>
  <si>
    <t>MTC LAE 5</t>
  </si>
  <si>
    <t>MTC Year 6</t>
  </si>
  <si>
    <t>MTC Carrier 6</t>
  </si>
  <si>
    <t>MTC Prem 6</t>
  </si>
  <si>
    <t>MTC Claims 6</t>
  </si>
  <si>
    <t>MTC Paid 6</t>
  </si>
  <si>
    <t xml:space="preserve">MTC Reserves 6 </t>
  </si>
  <si>
    <t>MTC LAE 6</t>
  </si>
  <si>
    <t>APD Valuation Date 1</t>
  </si>
  <si>
    <t>APD Valuation Date 2</t>
  </si>
  <si>
    <t>APD Valuation Date 3</t>
  </si>
  <si>
    <t>APD Valuation Date 4</t>
  </si>
  <si>
    <t>APD Valuation Date 5</t>
  </si>
  <si>
    <t>APD Valuation Date 6</t>
  </si>
  <si>
    <t>APD Salvage 1</t>
  </si>
  <si>
    <t>APD Salvage 2</t>
  </si>
  <si>
    <t>APD Salvage 3</t>
  </si>
  <si>
    <t>APD Salvage 4</t>
  </si>
  <si>
    <t>APD Salvage 5</t>
  </si>
  <si>
    <t>APD Salvage 6</t>
  </si>
  <si>
    <t>MTC Salvage 1</t>
  </si>
  <si>
    <t>MTC Salvage 2</t>
  </si>
  <si>
    <t>MTC Salvage 3</t>
  </si>
  <si>
    <t>MTC Salvage 4</t>
  </si>
  <si>
    <t>MTC Salvage 5</t>
  </si>
  <si>
    <t>MTC Salvage 6</t>
  </si>
  <si>
    <t>MTC Valuation Date 1</t>
  </si>
  <si>
    <t>MTC Valuation Date 2</t>
  </si>
  <si>
    <t>MTC Valuation Date 3</t>
  </si>
  <si>
    <t>MTC Valuation Date 4</t>
  </si>
  <si>
    <t>MTC Valuation Date 5</t>
  </si>
  <si>
    <t>MTC Valuation Date 6</t>
  </si>
  <si>
    <t>Date of App</t>
  </si>
  <si>
    <t>Owner</t>
  </si>
  <si>
    <t>Owner Drive</t>
  </si>
  <si>
    <t>Owner CDL</t>
  </si>
  <si>
    <t>Any Accidents</t>
  </si>
  <si>
    <t>Accident Description</t>
  </si>
  <si>
    <t>Why statring</t>
  </si>
  <si>
    <t>Business Model</t>
  </si>
  <si>
    <t>Growth Plans</t>
  </si>
  <si>
    <t>Secure Load</t>
  </si>
  <si>
    <t>Hiring Process</t>
  </si>
  <si>
    <t>Period 1</t>
  </si>
  <si>
    <t>Employer 1</t>
  </si>
  <si>
    <t>Role 1</t>
  </si>
  <si>
    <t>Contact 1</t>
  </si>
  <si>
    <t>Title 1</t>
  </si>
  <si>
    <t>Phone 1</t>
  </si>
  <si>
    <t>Commod 1</t>
  </si>
  <si>
    <t>Emp or OO 1</t>
  </si>
  <si>
    <t>Period 2</t>
  </si>
  <si>
    <t>Employer 2</t>
  </si>
  <si>
    <t>Role 2</t>
  </si>
  <si>
    <t>Contact 2</t>
  </si>
  <si>
    <t>Title 2</t>
  </si>
  <si>
    <t>Phone 2</t>
  </si>
  <si>
    <t>Commod 2</t>
  </si>
  <si>
    <t>Emp or OO 2</t>
  </si>
  <si>
    <t>Period 3</t>
  </si>
  <si>
    <t>Employer 3</t>
  </si>
  <si>
    <t>Role 3</t>
  </si>
  <si>
    <t>Contact 3</t>
  </si>
  <si>
    <t>Title 3</t>
  </si>
  <si>
    <t>Phone 3</t>
  </si>
  <si>
    <t>Commod 3</t>
  </si>
  <si>
    <t>Emp or OO 3</t>
  </si>
  <si>
    <t>Period 4</t>
  </si>
  <si>
    <t>Employer 4</t>
  </si>
  <si>
    <t>Role 4</t>
  </si>
  <si>
    <t>Contact 4</t>
  </si>
  <si>
    <t>Title 4</t>
  </si>
  <si>
    <t>Phone 4</t>
  </si>
  <si>
    <t>Commod 4</t>
  </si>
  <si>
    <t>Emp or OO 4</t>
  </si>
  <si>
    <t>Period 5</t>
  </si>
  <si>
    <t>Employer 5</t>
  </si>
  <si>
    <t>Role 5</t>
  </si>
  <si>
    <t>Contact 5</t>
  </si>
  <si>
    <t>Title 5</t>
  </si>
  <si>
    <t>Phone 5</t>
  </si>
  <si>
    <t>Commod 5</t>
  </si>
  <si>
    <t>Emp or OO 5</t>
  </si>
  <si>
    <t>IFTA</t>
  </si>
  <si>
    <t>Qtr 1</t>
  </si>
  <si>
    <t>Qtr 2</t>
  </si>
  <si>
    <t>Qtr 3</t>
  </si>
  <si>
    <t>Qtr 4</t>
  </si>
  <si>
    <t>Additional Named Insured</t>
  </si>
  <si>
    <t>ANI 1</t>
  </si>
  <si>
    <t>Percent 1</t>
  </si>
  <si>
    <t>Tax 1</t>
  </si>
  <si>
    <t>State 1</t>
  </si>
  <si>
    <t>NAICS 1</t>
  </si>
  <si>
    <t>Relationship 1</t>
  </si>
  <si>
    <t>ANI 2</t>
  </si>
  <si>
    <t>Percent 2</t>
  </si>
  <si>
    <t>Tax 2</t>
  </si>
  <si>
    <t>State 2</t>
  </si>
  <si>
    <t>NAICS 2</t>
  </si>
  <si>
    <t>Relationship 2</t>
  </si>
  <si>
    <t>ANI 3</t>
  </si>
  <si>
    <t>Percent 3</t>
  </si>
  <si>
    <t>Tax 3</t>
  </si>
  <si>
    <t>State 3</t>
  </si>
  <si>
    <t>NAICS 3</t>
  </si>
  <si>
    <t>Relationship 3</t>
  </si>
  <si>
    <t>ANI 4</t>
  </si>
  <si>
    <t>Percent 4</t>
  </si>
  <si>
    <t>Tax 4</t>
  </si>
  <si>
    <t>State 4</t>
  </si>
  <si>
    <t>NAICS 4</t>
  </si>
  <si>
    <t>Relationship 4</t>
  </si>
  <si>
    <t>ANI 5</t>
  </si>
  <si>
    <t>Percent 5</t>
  </si>
  <si>
    <t>Tax 5</t>
  </si>
  <si>
    <t>State 5</t>
  </si>
  <si>
    <t>NAICS 5</t>
  </si>
  <si>
    <t>Relationship 5</t>
  </si>
  <si>
    <t>ANI 6</t>
  </si>
  <si>
    <t>Percent 6</t>
  </si>
  <si>
    <t>Tax 6</t>
  </si>
  <si>
    <t>State 6</t>
  </si>
  <si>
    <t>NAICS 6</t>
  </si>
  <si>
    <t>Relationship 6</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</si>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</sst>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dd/yy;@"/>
    <numFmt numFmtId="166" formatCode="_(&quot;$&quot;* #,##0_);_(&quot;$&quot;* \(#,##0\);_(&quot;$&quot;* &quot;-&quot;??_);_(@_)"/>
    <numFmt numFmtId="167" formatCode="[&lt;=9999999]###\-####;\(###\)\ ###\-####"/>
    <numFmt numFmtId="168" formatCode="_(* #,##0_);_(* \(#,##0\);_(* &quot;-&quot;??_);_(@_)"/>
    <numFmt numFmtId="169" formatCode="&quot;$&quot;#,##0.00"/>
    <numFmt numFmtId="170" formatCode="&quot;$&quot;#,##0"/>
    <numFmt numFmtId="171" formatCode="0.0%"/>
    <numFmt numFmtId="172" formatCode="0.0"/>
    <numFmt numFmtId="173" formatCode="mm/dd/yy"/>
    <numFmt numFmtId="174" formatCode="0.0000"/>
    <numFmt numFmtId="175" formatCode="0.00_)"/>
    <numFmt numFmtId="176" formatCode="0.000000000000"/>
    <numFmt numFmtId="177" formatCode="_([$€-2]* #,##0.00_);_([$€-2]* \(#,##0.00\);_([$€-2]* &quot;-&quot;??_)"/>
    <numFmt numFmtId="178" formatCode="0_);\(0\);;@"/>
    <numFmt numFmtId="179" formatCode="dd\ mmmm\ yyyy"/>
    <numFmt numFmtId="180" formatCode="d/m/yyyy\ \-\ hh:mm"/>
    <numFmt numFmtId="181" formatCode="#,##0.00_);\(#,##0.00\);0.00_)"/>
    <numFmt numFmtId="182" formatCode="0.000000"/>
    <numFmt numFmtId="183" formatCode="#,##0_);\(#,##0\);0_)"/>
    <numFmt numFmtId="184" formatCode="_-* #,##0.00\ &quot;Pts&quot;_-;\-* #,##0.00\ &quot;Pts&quot;_-;_-* &quot;-&quot;??\ &quot;Pts&quot;_-;_-@_-"/>
    <numFmt numFmtId="185" formatCode="#,###,;[Red]\(#,###,\)"/>
    <numFmt numFmtId="186" formatCode="0.0%_);\(0.0%\)"/>
    <numFmt numFmtId="187" formatCode="0.00%_);\(0.00%\)"/>
    <numFmt numFmtId="188" formatCode="#,###,##0_);[Red]\(#,###,##0\)"/>
    <numFmt numFmtId="189" formatCode="0.00000_)"/>
    <numFmt numFmtId="190" formatCode="#\ ?/12"/>
    <numFmt numFmtId="191" formatCode="#,##0.0_);[Red]\(#,##0.0\)"/>
    <numFmt numFmtId="192" formatCode="&quot;$&quot;#,##0.0,_);[Red]\(&quot;$&quot;#,##0.0,\)"/>
    <numFmt numFmtId="193" formatCode="#,##0,_);[Red]\(#,##0,\)"/>
    <numFmt numFmtId="194" formatCode="#,##0;\-#,##0;&quot;-&quot;"/>
    <numFmt numFmtId="195" formatCode="0.0%;[Red]\(0.0%\);&quot;-  &quot;"/>
    <numFmt numFmtId="196" formatCode="&quot;$&quot;#,###"/>
    <numFmt numFmtId="197" formatCode="m/d"/>
    <numFmt numFmtId="198" formatCode="0.000_)"/>
    <numFmt numFmtId="199" formatCode="\•\ @"/>
    <numFmt numFmtId="200" formatCode="0%_);[Red]\(0%\)"/>
    <numFmt numFmtId="201" formatCode="_(* #,##0,_);_(* \(#,##0,\)"/>
    <numFmt numFmtId="202" formatCode="mmmm\-yy"/>
    <numFmt numFmtId="203" formatCode="_-&quot;$&quot;* #,##0.00_-;\-&quot;$&quot;* #,##0.00_-;_-&quot;$&quot;* &quot;-&quot;??_-;_-@_-"/>
    <numFmt numFmtId="204" formatCode="_(&quot;Rp.&quot;* #,##0_);_(&quot;Rp.&quot;* \(#,##0\);_(&quot;Rp.&quot;* &quot;-&quot;_);_(@_)"/>
    <numFmt numFmtId="205" formatCode="0.0000&quot;  &quot;"/>
    <numFmt numFmtId="206" formatCode="0.00000&quot;  &quot;"/>
    <numFmt numFmtId="207" formatCode="&quot;$&quot;#,##0.00;[Red]&quot;$&quot;#,##0.00"/>
    <numFmt numFmtId="208" formatCode="_ &quot;\&quot;* #,##0.00_ ;_ &quot;\&quot;* &quot;\&quot;&quot;\&quot;\-#,##0.00_ ;_ &quot;\&quot;* &quot;-&quot;??_ ;_ @_ "/>
    <numFmt numFmtId="209" formatCode="&quot;\&quot;#,##0.00;[Red]&quot;\&quot;&quot;\&quot;&quot;\&quot;&quot;\&quot;&quot;\&quot;&quot;\&quot;\-#,##0.00"/>
    <numFmt numFmtId="210" formatCode="&quot;Rp.&quot;#,##0_);\(&quot;Rp.&quot;#,##0\)"/>
    <numFmt numFmtId="211" formatCode="##"/>
    <numFmt numFmtId="212" formatCode="####\ "/>
    <numFmt numFmtId="213" formatCode="_-* #,##0\ &quot;F&quot;_-;\-* #,##0\ &quot;F&quot;_-;_-* &quot;-&quot;\ &quot;F&quot;_-;_-@_-"/>
    <numFmt numFmtId="214" formatCode="#,##0.00&quot; $&quot;;[Red]\-#,##0.00&quot; $&quot;"/>
    <numFmt numFmtId="215" formatCode="_-* #,##0\ _F_-;\-* #,##0\ _F_-;_-* &quot;-&quot;\ _F_-;_-@_-"/>
    <numFmt numFmtId="216" formatCode="&quot;$&quot;#,##0\ ;\(&quot;$&quot;#,##0\)"/>
    <numFmt numFmtId="217" formatCode="_-* #,##0.00\ &quot;$&quot;_-;\-* #,##0.00\ &quot;$&quot;_-;_-* &quot;-&quot;??\ &quot;$&quot;_-;_-@_-"/>
    <numFmt numFmtId="218" formatCode="#,##0.0_);\(#,##0.0\)"/>
    <numFmt numFmtId="219" formatCode="_(* #,##0.0000_);_(* \(#,##0.0000\);_(* &quot;-&quot;??_);_(@_)"/>
    <numFmt numFmtId="220" formatCode="General_)"/>
  </numFmts>
  <fonts count="193">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9"/>
      <color theme="1"/>
      <name val="Arial"/>
      <family val="2"/>
    </font>
    <font>
      <b/>
      <sz val="9"/>
      <color theme="1"/>
      <name val="Arial"/>
      <family val="2"/>
    </font>
    <font>
      <sz val="9"/>
      <name val="Arial"/>
      <family val="2"/>
    </font>
    <font>
      <b/>
      <sz val="10"/>
      <name val="Arial"/>
      <family val="2"/>
    </font>
    <font>
      <sz val="10"/>
      <name val="Arial"/>
      <family val="2"/>
    </font>
    <font>
      <sz val="10"/>
      <color theme="1"/>
      <name val="Arial"/>
      <family val="2"/>
    </font>
    <font>
      <i/>
      <sz val="10"/>
      <name val="Arial"/>
      <family val="2"/>
    </font>
    <font>
      <u/>
      <sz val="11"/>
      <color indexed="12"/>
      <name val="Calibri"/>
      <family val="2"/>
    </font>
    <font>
      <sz val="11"/>
      <color indexed="8"/>
      <name val="Calibri"/>
      <family val="2"/>
    </font>
    <font>
      <sz val="10"/>
      <color rgb="FFFF0000"/>
      <name val="Arial"/>
      <family val="2"/>
    </font>
    <font>
      <sz val="9"/>
      <color rgb="FFFF0000"/>
      <name val="Arial"/>
      <family val="2"/>
    </font>
    <font>
      <b/>
      <sz val="14"/>
      <color theme="1"/>
      <name val="Calibri"/>
      <family val="2"/>
      <scheme val="minor"/>
    </font>
    <font>
      <b/>
      <sz val="10"/>
      <color theme="1"/>
      <name val="Arial"/>
      <family val="2"/>
    </font>
    <font>
      <b/>
      <u/>
      <sz val="10"/>
      <name val="Arial"/>
      <family val="2"/>
    </font>
    <font>
      <u/>
      <sz val="10"/>
      <name val="Arial"/>
      <family val="2"/>
    </font>
    <font>
      <b/>
      <sz val="10"/>
      <color rgb="FFFF0000"/>
      <name val="Arial"/>
      <family val="2"/>
    </font>
    <font>
      <sz val="11"/>
      <name val="Arial"/>
      <family val="2"/>
    </font>
    <font>
      <u/>
      <sz val="11"/>
      <color theme="10"/>
      <name val="Calibri"/>
      <family val="2"/>
      <scheme val="minor"/>
    </font>
    <font>
      <sz val="12"/>
      <color theme="1"/>
      <name val="Calibri"/>
      <family val="2"/>
      <scheme val="minor"/>
    </font>
    <font>
      <u/>
      <sz val="12"/>
      <color theme="10"/>
      <name val="Calibri"/>
      <family val="2"/>
      <scheme val="minor"/>
    </font>
    <font>
      <b/>
      <sz val="11"/>
      <color theme="0"/>
      <name val="Calibri"/>
      <family val="2"/>
      <scheme val="minor"/>
    </font>
    <font>
      <sz val="11"/>
      <color theme="0"/>
      <name val="Calibri"/>
      <family val="2"/>
      <scheme val="minor"/>
    </font>
    <font>
      <sz val="11"/>
      <color theme="1"/>
      <name val="Arial"/>
      <family val="2"/>
    </font>
    <font>
      <sz val="12"/>
      <name val="Arial"/>
      <family val="2"/>
    </font>
    <font>
      <b/>
      <sz val="14"/>
      <color theme="1"/>
      <name val="Arial"/>
      <family val="2"/>
    </font>
    <font>
      <b/>
      <i/>
      <sz val="10"/>
      <color theme="1"/>
      <name val="Calibri"/>
      <family val="2"/>
      <scheme val="minor"/>
    </font>
    <font>
      <b/>
      <sz val="10"/>
      <color theme="1"/>
      <name val="Calibri"/>
      <family val="2"/>
      <scheme val="minor"/>
    </font>
    <font>
      <i/>
      <sz val="10"/>
      <color theme="1"/>
      <name val="Calibri"/>
      <family val="2"/>
      <scheme val="minor"/>
    </font>
    <font>
      <i/>
      <sz val="11"/>
      <color rgb="FFFF0000"/>
      <name val="Calibri"/>
      <family val="2"/>
      <scheme val="minor"/>
    </font>
    <font>
      <i/>
      <sz val="9"/>
      <color rgb="FFFF0000"/>
      <name val="Arial"/>
      <family val="2"/>
    </font>
    <font>
      <i/>
      <sz val="11"/>
      <color rgb="FFFF0000"/>
      <name val="sansserif"/>
    </font>
    <font>
      <sz val="10"/>
      <color indexed="8"/>
      <name val="Arial"/>
      <family val="2"/>
    </font>
    <font>
      <b/>
      <sz val="12"/>
      <name val="Arial"/>
      <family val="2"/>
    </font>
    <font>
      <b/>
      <sz val="10"/>
      <color indexed="8"/>
      <name val="Arial"/>
      <family val="2"/>
    </font>
    <font>
      <sz val="12"/>
      <name val="Times New Roman"/>
      <family val="1"/>
    </font>
    <font>
      <sz val="10"/>
      <name val="MS Sans Serif"/>
      <family val="2"/>
    </font>
    <font>
      <sz val="10"/>
      <name val="Tahoma"/>
      <family val="2"/>
    </font>
    <font>
      <b/>
      <sz val="10"/>
      <color theme="0"/>
      <name val="Arial"/>
      <family val="2"/>
    </font>
    <font>
      <sz val="10"/>
      <color indexed="10"/>
      <name val="Arial"/>
      <family val="2"/>
    </font>
    <font>
      <b/>
      <sz val="12"/>
      <color indexed="8"/>
      <name val="Arial"/>
      <family val="2"/>
    </font>
    <font>
      <sz val="8"/>
      <name val="Arial"/>
      <family val="2"/>
    </font>
    <font>
      <b/>
      <sz val="10"/>
      <name val="MS Sans Serif"/>
      <family val="2"/>
    </font>
    <font>
      <b/>
      <sz val="11"/>
      <color indexed="8"/>
      <name val="Arial"/>
      <family val="2"/>
    </font>
    <font>
      <sz val="11"/>
      <color indexed="8"/>
      <name val="Arial"/>
      <family val="2"/>
    </font>
    <font>
      <b/>
      <sz val="8"/>
      <color indexed="8"/>
      <name val="Arial"/>
      <family val="2"/>
    </font>
    <font>
      <sz val="8"/>
      <color indexed="8"/>
      <name val="Arial"/>
      <family val="2"/>
    </font>
    <font>
      <b/>
      <sz val="10"/>
      <color indexed="10"/>
      <name val="Arial"/>
      <family val="2"/>
    </font>
    <font>
      <b/>
      <sz val="10"/>
      <name val="Garamond"/>
      <family val="1"/>
    </font>
    <font>
      <u/>
      <sz val="10"/>
      <color indexed="12"/>
      <name val="Arial"/>
      <family val="2"/>
    </font>
    <font>
      <b/>
      <i/>
      <sz val="16"/>
      <name val="Helv"/>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Unicode MS"/>
      <family val="2"/>
    </font>
    <font>
      <b/>
      <sz val="14"/>
      <color indexed="8"/>
      <name val="Arial"/>
      <family val="2"/>
    </font>
    <font>
      <sz val="11"/>
      <name val="Times New Roman"/>
      <family val="1"/>
    </font>
    <font>
      <sz val="9"/>
      <name val="Garamond"/>
      <family val="1"/>
    </font>
    <font>
      <sz val="7"/>
      <name val="Small Fonts"/>
      <family val="2"/>
    </font>
    <font>
      <b/>
      <sz val="8"/>
      <name val="Garamond"/>
      <family val="1"/>
    </font>
    <font>
      <sz val="11"/>
      <name val="굴림체"/>
      <family val="3"/>
      <charset val="129"/>
    </font>
    <font>
      <sz val="10"/>
      <color indexed="8"/>
      <name val="MS Sans Serif"/>
      <family val="2"/>
    </font>
    <font>
      <sz val="10"/>
      <name val="Helv"/>
      <family val="2"/>
    </font>
    <font>
      <sz val="10"/>
      <name val="Courier"/>
      <family val="3"/>
    </font>
    <font>
      <sz val="10"/>
      <name val="Geneva"/>
      <family val="2"/>
    </font>
    <font>
      <sz val="9"/>
      <name val="Times New Roman"/>
      <family val="1"/>
    </font>
    <font>
      <b/>
      <sz val="10"/>
      <name val="Times New Roman"/>
      <family val="1"/>
    </font>
    <font>
      <sz val="10"/>
      <color indexed="17"/>
      <name val="Arial"/>
      <family val="2"/>
    </font>
    <font>
      <sz val="10"/>
      <color indexed="54"/>
      <name val="Arial"/>
      <family val="2"/>
    </font>
    <font>
      <sz val="10"/>
      <color indexed="56"/>
      <name val="Arial"/>
      <family val="2"/>
    </font>
    <font>
      <sz val="10"/>
      <color indexed="63"/>
      <name val="Arial"/>
      <family val="2"/>
    </font>
    <font>
      <b/>
      <u/>
      <sz val="12"/>
      <name val="Arial"/>
      <family val="2"/>
    </font>
    <font>
      <sz val="10"/>
      <name val="Wingdings"/>
      <charset val="2"/>
    </font>
    <font>
      <sz val="8"/>
      <color theme="1"/>
      <name val="Arial"/>
      <family val="2"/>
    </font>
    <font>
      <b/>
      <sz val="10"/>
      <color indexed="9"/>
      <name val="Arial"/>
      <family val="2"/>
    </font>
    <font>
      <b/>
      <sz val="10"/>
      <name val="Arial Unicode MS"/>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sz val="8"/>
      <color indexed="10"/>
      <name val="Arial"/>
      <family val="2"/>
    </font>
    <font>
      <sz val="10"/>
      <color indexed="12"/>
      <name val="Times New Roman"/>
      <family val="1"/>
    </font>
    <font>
      <sz val="10"/>
      <name val="Helv"/>
      <charset val="204"/>
    </font>
    <font>
      <sz val="10"/>
      <name val="Book Antiqua"/>
      <family val="1"/>
    </font>
    <font>
      <sz val="10"/>
      <name val="Helv"/>
    </font>
    <font>
      <b/>
      <sz val="10"/>
      <name val="Helv"/>
    </font>
    <font>
      <sz val="10"/>
      <color indexed="11"/>
      <name val="Times New Roman"/>
      <family val="1"/>
    </font>
    <font>
      <sz val="10"/>
      <color indexed="10"/>
      <name val="Times New Roman"/>
      <family val="1"/>
    </font>
    <font>
      <sz val="11"/>
      <name val="Tms Rmn"/>
    </font>
    <font>
      <i/>
      <sz val="12"/>
      <color indexed="10"/>
      <name val="Arial"/>
      <family val="2"/>
    </font>
    <font>
      <sz val="10"/>
      <name val="MS Serif"/>
      <family val="1"/>
    </font>
    <font>
      <sz val="10"/>
      <color indexed="16"/>
      <name val="MS Serif"/>
      <family val="1"/>
    </font>
    <font>
      <b/>
      <sz val="8"/>
      <color indexed="9"/>
      <name val="Tahoma"/>
      <family val="2"/>
    </font>
    <font>
      <b/>
      <sz val="11"/>
      <name val="Helv"/>
    </font>
    <font>
      <sz val="12"/>
      <color indexed="8"/>
      <name val="Tms Rmn"/>
    </font>
    <font>
      <sz val="8"/>
      <name val="Verdana"/>
      <family val="2"/>
    </font>
    <font>
      <sz val="11"/>
      <color indexed="8"/>
      <name val="Times New Roman"/>
      <family val="1"/>
    </font>
    <font>
      <b/>
      <sz val="11"/>
      <color indexed="16"/>
      <name val="Times New Roman"/>
      <family val="1"/>
    </font>
    <font>
      <sz val="10"/>
      <name val="Arial MT"/>
    </font>
    <font>
      <b/>
      <sz val="10"/>
      <color indexed="8"/>
      <name val="Arial Narrow"/>
      <family val="2"/>
    </font>
    <font>
      <sz val="8"/>
      <name val="Helv"/>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8"/>
      <color indexed="62"/>
      <name val="Cambria"/>
      <family val="2"/>
    </font>
    <font>
      <b/>
      <sz val="8"/>
      <color indexed="8"/>
      <name val="Helv"/>
    </font>
    <font>
      <sz val="8"/>
      <color indexed="10"/>
      <name val="Arial Narrow"/>
      <family val="2"/>
    </font>
    <font>
      <sz val="12"/>
      <name val="新細明體"/>
      <family val="1"/>
      <charset val="136"/>
    </font>
    <font>
      <b/>
      <sz val="8"/>
      <color indexed="8"/>
      <name val="Courier New"/>
      <family val="3"/>
    </font>
    <font>
      <b/>
      <sz val="1"/>
      <color indexed="8"/>
      <name val="Courier"/>
      <family val="3"/>
    </font>
    <font>
      <b/>
      <u/>
      <sz val="1"/>
      <color indexed="8"/>
      <name val="Courier"/>
      <family val="3"/>
    </font>
    <font>
      <u/>
      <sz val="1"/>
      <color indexed="8"/>
      <name val="Courier"/>
      <family val="3"/>
    </font>
    <font>
      <sz val="1"/>
      <color indexed="8"/>
      <name val="Courier"/>
      <family val="3"/>
    </font>
    <font>
      <b/>
      <i/>
      <sz val="1"/>
      <color indexed="8"/>
      <name val="Courier"/>
      <family val="3"/>
    </font>
    <font>
      <b/>
      <i/>
      <sz val="10"/>
      <color indexed="8"/>
      <name val="Arial"/>
      <family val="2"/>
    </font>
    <font>
      <b/>
      <i/>
      <sz val="22"/>
      <color indexed="8"/>
      <name val="Times New Roman"/>
      <family val="1"/>
    </font>
    <font>
      <sz val="8"/>
      <color indexed="12"/>
      <name val="Arial"/>
      <family val="2"/>
    </font>
    <font>
      <b/>
      <sz val="18"/>
      <color indexed="42"/>
      <name val="Cambria"/>
      <family val="2"/>
    </font>
    <font>
      <sz val="8"/>
      <color indexed="8"/>
      <name val="Wingdings"/>
      <charset val="2"/>
    </font>
    <font>
      <sz val="10"/>
      <color theme="1"/>
      <name val="Calibri"/>
      <family val="2"/>
    </font>
    <font>
      <sz val="10"/>
      <color indexed="12"/>
      <name val="Arial"/>
      <family val="2"/>
    </font>
    <font>
      <sz val="14"/>
      <name val="AngsanaUPC"/>
      <family val="1"/>
    </font>
    <font>
      <sz val="12"/>
      <name val="Tms Rmn"/>
    </font>
    <font>
      <sz val="12"/>
      <name val="¹ÙÅÁÃ¼"/>
      <charset val="129"/>
    </font>
    <font>
      <sz val="8"/>
      <name val="Times New Roman"/>
      <family val="1"/>
    </font>
    <font>
      <b/>
      <sz val="11"/>
      <name val="Times New Roman"/>
      <family val="1"/>
    </font>
    <font>
      <sz val="10"/>
      <color theme="0"/>
      <name val="Arial"/>
      <family val="2"/>
    </font>
    <font>
      <sz val="10"/>
      <color rgb="FF9C0006"/>
      <name val="Arial"/>
      <family val="2"/>
    </font>
    <font>
      <b/>
      <sz val="10"/>
      <color rgb="FFFA7D00"/>
      <name val="Arial"/>
      <family val="2"/>
    </font>
    <font>
      <sz val="10"/>
      <color indexed="22"/>
      <name val="MS Sans Serif"/>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1"/>
      <name val="CG Times"/>
      <family val="1"/>
    </font>
    <font>
      <u/>
      <sz val="10"/>
      <color theme="10"/>
      <name val="Arial Unicode MS"/>
      <family val="2"/>
    </font>
    <font>
      <b/>
      <sz val="15"/>
      <color indexed="42"/>
      <name val="Arial"/>
      <family val="2"/>
    </font>
    <font>
      <b/>
      <sz val="13"/>
      <color indexed="42"/>
      <name val="Arial"/>
      <family val="2"/>
    </font>
    <font>
      <b/>
      <sz val="11"/>
      <color indexed="42"/>
      <name val="Arial"/>
      <family val="2"/>
    </font>
    <font>
      <sz val="10"/>
      <color indexed="8"/>
      <name val="Tahoma"/>
      <family val="2"/>
    </font>
    <font>
      <i/>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u/>
      <sz val="10"/>
      <color theme="10"/>
      <name val="Calibri"/>
      <family val="2"/>
      <scheme val="minor"/>
    </font>
    <font>
      <b/>
      <sz val="10"/>
      <name val="Calibri"/>
      <family val="2"/>
      <scheme val="minor"/>
    </font>
    <font>
      <b/>
      <i/>
      <sz val="10"/>
      <name val="Calibri"/>
      <family val="2"/>
      <scheme val="minor"/>
    </font>
    <font>
      <b/>
      <i/>
      <sz val="10.5"/>
      <color theme="1"/>
      <name val="Calibri"/>
      <family val="2"/>
      <scheme val="minor"/>
    </font>
    <font>
      <b/>
      <i/>
      <sz val="10.5"/>
      <name val="Calibri"/>
      <family val="2"/>
      <scheme val="minor"/>
    </font>
    <font>
      <sz val="10"/>
      <color rgb="FFFF0000"/>
      <name val="Calibri"/>
      <family val="2"/>
      <scheme val="minor"/>
    </font>
    <font>
      <b/>
      <u/>
      <sz val="10"/>
      <color theme="1"/>
      <name val="Calibri"/>
      <family val="2"/>
      <scheme val="minor"/>
    </font>
    <font>
      <sz val="11"/>
      <color rgb="FFC00000"/>
      <name val="Calibri"/>
      <family val="2"/>
      <scheme val="minor"/>
    </font>
    <font>
      <i/>
      <sz val="11"/>
      <color rgb="FFC00000"/>
      <name val="Calibri"/>
      <family val="2"/>
      <scheme val="minor"/>
    </font>
    <font>
      <i/>
      <sz val="11"/>
      <name val="Calibri"/>
      <family val="2"/>
      <scheme val="minor"/>
    </font>
    <font>
      <sz val="12"/>
      <name val="Helv"/>
    </font>
    <font>
      <b/>
      <sz val="11"/>
      <color indexed="54"/>
      <name val="Calibri"/>
      <family val="2"/>
      <charset val="1"/>
    </font>
    <font>
      <b/>
      <sz val="11"/>
      <color indexed="8"/>
      <name val="Calibri"/>
      <family val="2"/>
      <charset val="1"/>
    </font>
    <font>
      <b/>
      <sz val="11"/>
      <name val="Calibri"/>
      <family val="2"/>
      <charset val="1"/>
    </font>
    <font>
      <b/>
      <sz val="11"/>
      <name val="Calibri"/>
      <family val="2"/>
    </font>
    <font>
      <b/>
      <sz val="11"/>
      <color theme="1"/>
      <name val="Calibri"/>
      <family val="2"/>
    </font>
  </fonts>
  <fills count="10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8"/>
      </patternFill>
    </fill>
    <fill>
      <patternFill patternType="solid">
        <fgColor indexed="26"/>
        <bgColor indexed="64"/>
      </patternFill>
    </fill>
    <fill>
      <patternFill patternType="solid">
        <fgColor indexed="27"/>
        <bgColor indexed="8"/>
      </patternFill>
    </fill>
    <fill>
      <patternFill patternType="solid">
        <fgColor indexed="43"/>
      </patternFill>
    </fill>
    <fill>
      <patternFill patternType="solid">
        <fgColor indexed="38"/>
        <bgColor indexed="64"/>
      </patternFill>
    </fill>
    <fill>
      <patternFill patternType="solid">
        <fgColor indexed="26"/>
      </patternFill>
    </fill>
    <fill>
      <patternFill patternType="solid">
        <fgColor indexed="49"/>
        <bgColor indexed="64"/>
      </patternFill>
    </fill>
    <fill>
      <patternFill patternType="solid">
        <fgColor indexed="31"/>
        <bgColor indexed="64"/>
      </patternFill>
    </fill>
    <fill>
      <patternFill patternType="mediumGray">
        <fgColor indexed="22"/>
      </patternFill>
    </fill>
    <fill>
      <patternFill patternType="solid">
        <fgColor indexed="24"/>
        <bgColor indexed="64"/>
      </patternFill>
    </fill>
    <fill>
      <patternFill patternType="solid">
        <fgColor indexed="30"/>
        <bgColor indexed="64"/>
      </patternFill>
    </fill>
    <fill>
      <patternFill patternType="solid">
        <fgColor indexed="43"/>
        <bgColor indexed="8"/>
      </patternFill>
    </fill>
    <fill>
      <patternFill patternType="solid">
        <fgColor indexed="42"/>
        <bgColor indexed="64"/>
      </patternFill>
    </fill>
    <fill>
      <patternFill patternType="solid">
        <fgColor indexed="51"/>
        <bgColor indexed="64"/>
      </patternFill>
    </fill>
    <fill>
      <patternFill patternType="solid">
        <fgColor indexed="8"/>
        <bgColor indexed="64"/>
      </patternFill>
    </fill>
    <fill>
      <patternFill patternType="solid">
        <fgColor indexed="44"/>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3"/>
        <bgColor indexed="64"/>
      </patternFill>
    </fill>
    <fill>
      <patternFill patternType="solid">
        <fgColor indexed="54"/>
        <bgColor indexed="64"/>
      </patternFill>
    </fill>
    <fill>
      <patternFill patternType="solid">
        <fgColor indexed="29"/>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12"/>
      </patternFill>
    </fill>
    <fill>
      <patternFill patternType="solid">
        <fgColor indexed="9"/>
      </patternFill>
    </fill>
    <fill>
      <patternFill patternType="solid">
        <fgColor indexed="55"/>
        <bgColor indexed="64"/>
      </patternFill>
    </fill>
    <fill>
      <patternFill patternType="gray0625"/>
    </fill>
    <fill>
      <patternFill patternType="solid">
        <fgColor indexed="14"/>
      </patternFill>
    </fill>
    <fill>
      <patternFill patternType="solid">
        <fgColor indexed="54"/>
      </patternFill>
    </fill>
  </fills>
  <borders count="153">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right/>
      <top style="thin">
        <color auto="1"/>
      </top>
      <bottom/>
      <diagonal/>
    </border>
    <border>
      <left/>
      <right style="medium">
        <color auto="1"/>
      </right>
      <top/>
      <bottom style="medium">
        <color auto="1"/>
      </bottom>
      <diagonal/>
    </border>
    <border>
      <left style="medium">
        <color auto="1"/>
      </left>
      <right/>
      <top/>
      <bottom/>
      <diagonal/>
    </border>
    <border>
      <left/>
      <right/>
      <top style="thin">
        <color auto="1"/>
      </top>
      <bottom style="thin">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style="medium">
        <color auto="1"/>
      </right>
      <top/>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8"/>
      </left>
      <right style="medium">
        <color indexed="8"/>
      </right>
      <top style="medium">
        <color indexed="8"/>
      </top>
      <bottom style="medium">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medium">
        <color indexed="8"/>
      </right>
      <top/>
      <bottom/>
      <diagonal/>
    </border>
    <border>
      <left style="thin">
        <color indexed="63"/>
      </left>
      <right style="thin">
        <color indexed="63"/>
      </right>
      <top style="thin">
        <color indexed="63"/>
      </top>
      <bottom style="thin">
        <color indexed="63"/>
      </bottom>
      <diagonal/>
    </border>
    <border>
      <left/>
      <right/>
      <top/>
      <bottom style="hair">
        <color auto="1"/>
      </bottom>
      <diagonal/>
    </border>
    <border>
      <left/>
      <right/>
      <top/>
      <bottom style="thick">
        <color auto="1"/>
      </bottom>
      <diagonal/>
    </border>
    <border>
      <left/>
      <right/>
      <top/>
      <bottom style="double">
        <color auto="1"/>
      </bottom>
      <diagonal/>
    </border>
    <border>
      <left/>
      <right/>
      <top/>
      <bottom style="dotted">
        <color auto="1"/>
      </bottom>
      <diagonal/>
    </border>
    <border>
      <left/>
      <right/>
      <top/>
      <bottom style="dashed">
        <color auto="1"/>
      </bottom>
      <diagonal/>
    </border>
    <border>
      <left style="medium">
        <color indexed="8"/>
      </left>
      <right/>
      <top style="medium">
        <color indexed="8"/>
      </top>
      <bottom style="medium">
        <color indexed="8"/>
      </bottom>
      <diagonal/>
    </border>
    <border>
      <left/>
      <right/>
      <top style="hair">
        <color auto="1"/>
      </top>
      <bottom/>
      <diagonal/>
    </border>
    <border>
      <left/>
      <right/>
      <top style="thick">
        <color auto="1"/>
      </top>
      <bottom/>
      <diagonal/>
    </border>
    <border>
      <left/>
      <right/>
      <top style="dotted">
        <color auto="1"/>
      </top>
      <bottom/>
      <diagonal/>
    </border>
    <border>
      <left/>
      <right/>
      <top style="dashed">
        <color auto="1"/>
      </top>
      <bottom/>
      <diagonal/>
    </border>
    <border>
      <left/>
      <right/>
      <top style="thin">
        <color indexed="62"/>
      </top>
      <bottom style="double">
        <color indexed="62"/>
      </bottom>
      <diagonal/>
    </border>
    <border>
      <left/>
      <right/>
      <top style="hair">
        <color auto="1"/>
      </top>
      <bottom style="hair">
        <color auto="1"/>
      </bottom>
      <diagonal/>
    </border>
    <border>
      <left/>
      <right/>
      <top style="thick">
        <color auto="1"/>
      </top>
      <bottom style="thick">
        <color auto="1"/>
      </bottom>
      <diagonal/>
    </border>
    <border>
      <left/>
      <right/>
      <top style="dotted">
        <color auto="1"/>
      </top>
      <bottom style="dotted">
        <color auto="1"/>
      </bottom>
      <diagonal/>
    </border>
    <border>
      <left/>
      <right/>
      <top style="dashed">
        <color auto="1"/>
      </top>
      <bottom style="dashed">
        <color auto="1"/>
      </bottom>
      <diagonal/>
    </border>
    <border>
      <left/>
      <right/>
      <top style="medium">
        <color indexed="22"/>
      </top>
      <bottom style="medium">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thick">
        <color indexed="42"/>
      </bottom>
      <diagonal/>
    </border>
    <border>
      <left/>
      <right/>
      <top/>
      <bottom style="medium">
        <color indexed="49"/>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medium">
        <color auto="1"/>
      </right>
      <top style="thin">
        <color auto="1"/>
      </top>
      <bottom/>
      <diagonal/>
    </border>
    <border>
      <left/>
      <right/>
      <top style="medium">
        <color auto="1"/>
      </top>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medium">
        <color indexed="8"/>
      </left>
      <right style="medium">
        <color indexed="8"/>
      </right>
      <top style="medium">
        <color indexed="8"/>
      </top>
      <bottom style="medium">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8"/>
      </left>
      <right/>
      <top style="medium">
        <color indexed="8"/>
      </top>
      <bottom style="medium">
        <color indexed="8"/>
      </bottom>
      <diagonal/>
    </border>
    <border>
      <left/>
      <right/>
      <top style="thin">
        <color indexed="62"/>
      </top>
      <bottom style="double">
        <color indexed="62"/>
      </bottom>
      <diagonal/>
    </border>
    <border>
      <left/>
      <right/>
      <top style="medium">
        <color indexed="22"/>
      </top>
      <bottom style="medium">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double">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medium">
        <color auto="1"/>
      </right>
      <top/>
      <bottom style="thin">
        <color auto="1"/>
      </bottom>
      <diagonal/>
    </border>
    <border>
      <left/>
      <right style="medium">
        <color auto="1"/>
      </right>
      <top style="medium">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style="medium">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bottom style="thin">
        <color auto="1"/>
      </bottom>
      <diagonal/>
    </border>
  </borders>
  <cellStyleXfs count="22066">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43" fontId="12" fillId="0" borderId="0" applyFont="0" applyFill="0" applyBorder="0" applyAlignment="0" applyProtection="0"/>
    <xf numFmtId="44" fontId="12" fillId="0" borderId="0" applyFont="0" applyFill="0" applyBorder="0" applyAlignment="0" applyProtection="0"/>
    <xf numFmtId="0" fontId="1" fillId="0" borderId="0"/>
    <xf numFmtId="0" fontId="1" fillId="0" borderId="0"/>
    <xf numFmtId="0" fontId="21" fillId="0" borderId="0" applyNumberFormat="0" applyFill="0" applyBorder="0" applyAlignment="0" applyProtection="0"/>
    <xf numFmtId="0" fontId="8" fillId="0" borderId="0"/>
    <xf numFmtId="0" fontId="23" fillId="0" borderId="0" applyNumberFormat="0" applyFill="0" applyBorder="0" applyAlignment="0" applyProtection="0"/>
    <xf numFmtId="0" fontId="1" fillId="0" borderId="0"/>
    <xf numFmtId="0" fontId="22" fillId="0" borderId="0"/>
    <xf numFmtId="9" fontId="1" fillId="0" borderId="0" applyFont="0" applyFill="0" applyBorder="0" applyAlignment="0" applyProtection="0"/>
    <xf numFmtId="0" fontId="8" fillId="0" borderId="0"/>
    <xf numFmtId="0" fontId="26" fillId="0" borderId="0"/>
    <xf numFmtId="44" fontId="8" fillId="0" borderId="0" applyFont="0" applyFill="0" applyBorder="0" applyAlignment="0" applyProtection="0"/>
    <xf numFmtId="9" fontId="1" fillId="0" borderId="0" applyFont="0" applyFill="0" applyBorder="0" applyAlignment="0" applyProtection="0"/>
    <xf numFmtId="0" fontId="8" fillId="0" borderId="0"/>
    <xf numFmtId="9" fontId="8" fillId="0" borderId="0" applyFont="0" applyFill="0" applyBorder="0" applyAlignment="0" applyProtection="0"/>
    <xf numFmtId="43" fontId="1"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39"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9" fontId="8"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39" fillId="0" borderId="0" applyFont="0" applyFill="0" applyBorder="0" applyAlignment="0" applyProtection="0"/>
    <xf numFmtId="0" fontId="1" fillId="0" borderId="0"/>
    <xf numFmtId="0" fontId="39" fillId="0" borderId="0"/>
    <xf numFmtId="9" fontId="1" fillId="0" borderId="0" applyFont="0" applyFill="0" applyBorder="0" applyAlignment="0" applyProtection="0"/>
    <xf numFmtId="0" fontId="1" fillId="0" borderId="0"/>
    <xf numFmtId="0" fontId="1" fillId="0" borderId="0"/>
    <xf numFmtId="0" fontId="1" fillId="0" borderId="0"/>
    <xf numFmtId="0" fontId="8" fillId="0" borderId="0"/>
    <xf numFmtId="43" fontId="49" fillId="0" borderId="0" applyFont="0" applyFill="0" applyBorder="0" applyAlignment="0" applyProtection="0"/>
    <xf numFmtId="44" fontId="8" fillId="0" borderId="0" applyFont="0" applyFill="0" applyBorder="0" applyAlignment="0" applyProtection="0"/>
    <xf numFmtId="0" fontId="12" fillId="0" borderId="0"/>
    <xf numFmtId="0" fontId="39" fillId="0" borderId="0" applyNumberFormat="0" applyFont="0" applyFill="0" applyBorder="0" applyAlignment="0" applyProtection="0">
      <alignment horizontal="left"/>
    </xf>
    <xf numFmtId="43" fontId="8" fillId="0" borderId="0" applyFont="0" applyFill="0" applyBorder="0" applyAlignment="0" applyProtection="0"/>
    <xf numFmtId="164" fontId="7" fillId="0" borderId="0" applyFont="0" applyProtection="0">
      <alignment horizontal="left" wrapText="1"/>
    </xf>
    <xf numFmtId="43" fontId="8"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0" fontId="1" fillId="0" borderId="0"/>
    <xf numFmtId="0" fontId="8" fillId="0" borderId="0"/>
    <xf numFmtId="0" fontId="1" fillId="0" borderId="0"/>
    <xf numFmtId="0" fontId="1" fillId="0" borderId="0"/>
    <xf numFmtId="0" fontId="35" fillId="0" borderId="0"/>
    <xf numFmtId="0" fontId="78" fillId="0" borderId="0"/>
    <xf numFmtId="0" fontId="78" fillId="0" borderId="0"/>
    <xf numFmtId="0" fontId="78" fillId="0" borderId="0"/>
    <xf numFmtId="0" fontId="78" fillId="0" borderId="0"/>
    <xf numFmtId="0" fontId="78" fillId="0" borderId="0"/>
    <xf numFmtId="0" fontId="78" fillId="0" borderId="0"/>
    <xf numFmtId="0" fontId="39" fillId="0" borderId="0"/>
    <xf numFmtId="0" fontId="39" fillId="0" borderId="0"/>
    <xf numFmtId="0" fontId="39" fillId="0" borderId="0"/>
    <xf numFmtId="0" fontId="3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8" fillId="0" borderId="0" applyNumberFormat="0" applyFill="0" applyBorder="0" applyAlignment="0" applyProtection="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81" fillId="0" borderId="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60" borderId="0" applyNumberFormat="0" applyBorder="0" applyAlignment="0" applyProtection="0"/>
    <xf numFmtId="0" fontId="54" fillId="60" borderId="0" applyNumberFormat="0" applyBorder="0" applyAlignment="0" applyProtection="0"/>
    <xf numFmtId="0" fontId="54" fillId="60" borderId="0" applyNumberFormat="0" applyBorder="0" applyAlignment="0" applyProtection="0"/>
    <xf numFmtId="0" fontId="54" fillId="60" borderId="0" applyNumberFormat="0" applyBorder="0" applyAlignment="0" applyProtection="0"/>
    <xf numFmtId="0" fontId="54" fillId="60" borderId="0" applyNumberFormat="0" applyBorder="0" applyAlignment="0" applyProtection="0"/>
    <xf numFmtId="38" fontId="82" fillId="0" borderId="4" applyNumberFormat="0" applyFont="0" applyBorder="0"/>
    <xf numFmtId="38" fontId="82" fillId="0" borderId="4" applyNumberFormat="0" applyFont="0" applyBorder="0"/>
    <xf numFmtId="38" fontId="82" fillId="0" borderId="4" applyNumberFormat="0" applyFont="0" applyBorder="0"/>
    <xf numFmtId="38" fontId="82" fillId="0" borderId="4" applyNumberFormat="0" applyFont="0" applyBorder="0"/>
    <xf numFmtId="38" fontId="82" fillId="0" borderId="4" applyNumberFormat="0" applyFont="0" applyBorder="0"/>
    <xf numFmtId="38" fontId="82" fillId="0" borderId="4" applyNumberFormat="0" applyFont="0" applyBorder="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61" borderId="46" applyNumberFormat="0" applyAlignment="0" applyProtection="0"/>
    <xf numFmtId="0" fontId="56" fillId="61" borderId="46" applyNumberFormat="0" applyAlignment="0" applyProtection="0"/>
    <xf numFmtId="0" fontId="56" fillId="61" borderId="46" applyNumberFormat="0" applyAlignment="0" applyProtection="0"/>
    <xf numFmtId="0" fontId="56" fillId="61" borderId="46" applyNumberFormat="0" applyAlignment="0" applyProtection="0"/>
    <xf numFmtId="0" fontId="57" fillId="62" borderId="47" applyNumberFormat="0" applyAlignment="0" applyProtection="0"/>
    <xf numFmtId="0" fontId="57" fillId="62" borderId="47" applyNumberFormat="0" applyAlignment="0" applyProtection="0"/>
    <xf numFmtId="0" fontId="57" fillId="62" borderId="47" applyNumberFormat="0" applyAlignment="0" applyProtection="0"/>
    <xf numFmtId="0" fontId="57" fillId="62" borderId="47" applyNumberFormat="0" applyAlignment="0" applyProtection="0"/>
    <xf numFmtId="178" fontId="42" fillId="0" borderId="0">
      <protection hidden="1"/>
    </xf>
    <xf numFmtId="1" fontId="8" fillId="0" borderId="0">
      <alignment horizontal="center"/>
      <protection hidden="1"/>
    </xf>
    <xf numFmtId="1" fontId="8" fillId="0" borderId="0">
      <alignment horizontal="center"/>
      <protection hidden="1"/>
    </xf>
    <xf numFmtId="1" fontId="8" fillId="0" borderId="8">
      <alignment horizontal="center"/>
      <protection hidden="1"/>
    </xf>
    <xf numFmtId="1" fontId="8" fillId="0" borderId="8">
      <alignment horizontal="center"/>
      <protection hidden="1"/>
    </xf>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9" fillId="0" borderId="0" applyFont="0" applyFill="0" applyBorder="0" applyAlignment="0" applyProtection="0"/>
    <xf numFmtId="43" fontId="8" fillId="0" borderId="0" applyFont="0" applyFill="0" applyBorder="0" applyAlignment="0" applyProtection="0"/>
    <xf numFmtId="43" fontId="38" fillId="0" borderId="0" applyFont="0" applyFill="0" applyBorder="0" applyAlignment="0" applyProtection="0"/>
    <xf numFmtId="43" fontId="39" fillId="0" borderId="0" applyFont="0" applyFill="0" applyBorder="0" applyAlignment="0" applyProtection="0"/>
    <xf numFmtId="43" fontId="8" fillId="0" borderId="0" applyFont="0" applyFill="0" applyBorder="0" applyAlignment="0" applyProtection="0"/>
    <xf numFmtId="43" fontId="3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0" fillId="0" borderId="0"/>
    <xf numFmtId="43" fontId="8" fillId="0" borderId="0" applyFont="0" applyFill="0" applyBorder="0" applyAlignment="0" applyProtection="0"/>
    <xf numFmtId="43" fontId="8" fillId="0" borderId="0" applyFont="0" applyFill="0" applyBorder="0" applyAlignment="0" applyProtection="0"/>
    <xf numFmtId="0" fontId="40"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9"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8" fillId="0" borderId="0" applyFont="0" applyFill="0" applyBorder="0" applyAlignment="0" applyProtection="0"/>
    <xf numFmtId="43" fontId="8" fillId="0" borderId="0" applyFont="0" applyFill="0" applyBorder="0" applyAlignment="0" applyProtection="0"/>
    <xf numFmtId="40" fontId="3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7" fillId="5" borderId="0" applyNumberFormat="0" applyFont="0"/>
    <xf numFmtId="44" fontId="8" fillId="0" borderId="0" applyFont="0" applyFill="0" applyBorder="0" applyAlignment="0" applyProtection="0"/>
    <xf numFmtId="8" fontId="3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2" fillId="0" borderId="0" applyFont="0" applyFill="0" applyBorder="0" applyAlignment="0" applyProtection="0"/>
    <xf numFmtId="44" fontId="8" fillId="0" borderId="0" applyFont="0" applyFill="0" applyBorder="0" applyAlignment="0" applyProtection="0"/>
    <xf numFmtId="8" fontId="39" fillId="0" borderId="0" applyFont="0" applyFill="0" applyBorder="0" applyAlignment="0" applyProtection="0"/>
    <xf numFmtId="8" fontId="39" fillId="0" borderId="0" applyFont="0" applyFill="0" applyBorder="0" applyAlignment="0" applyProtection="0"/>
    <xf numFmtId="44" fontId="8" fillId="0" borderId="0" applyFont="0" applyFill="0" applyBorder="0" applyAlignment="0" applyProtection="0"/>
    <xf numFmtId="8" fontId="3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39" fillId="0" borderId="0" applyFont="0" applyFill="0" applyBorder="0" applyAlignment="0" applyProtection="0"/>
    <xf numFmtId="44" fontId="39" fillId="0" borderId="0" applyFont="0" applyFill="0" applyBorder="0" applyAlignment="0" applyProtection="0"/>
    <xf numFmtId="44" fontId="8" fillId="0" borderId="0" applyFont="0" applyFill="0" applyBorder="0" applyAlignment="0" applyProtection="0"/>
    <xf numFmtId="14" fontId="44" fillId="63" borderId="0" applyNumberFormat="0" applyFont="0" applyFill="0" applyBorder="0" applyAlignment="0" applyProtection="0">
      <alignment horizontal="center"/>
    </xf>
    <xf numFmtId="0" fontId="44" fillId="63" borderId="0" applyNumberFormat="0" applyFont="0" applyFill="0" applyBorder="0" applyAlignment="0" applyProtection="0">
      <alignment horizontal="center"/>
    </xf>
    <xf numFmtId="21" fontId="44" fillId="63" borderId="0" applyNumberFormat="0" applyFont="0" applyFill="0" applyBorder="0" applyAlignment="0" applyProtection="0">
      <alignment horizontal="center"/>
    </xf>
    <xf numFmtId="2" fontId="44" fillId="63" borderId="0" applyNumberFormat="0" applyFont="0" applyFill="0" applyBorder="0" applyAlignment="0" applyProtection="0">
      <alignment horizontal="center"/>
    </xf>
    <xf numFmtId="10" fontId="44" fillId="63" borderId="0" applyNumberFormat="0" applyFont="0" applyFill="0" applyBorder="0" applyAlignment="0" applyProtection="0">
      <alignment horizontal="center"/>
    </xf>
    <xf numFmtId="0" fontId="66" fillId="64" borderId="0" applyNumberFormat="0" applyFont="0" applyBorder="0" applyAlignment="0">
      <alignment horizontal="right"/>
      <protection locked="0"/>
    </xf>
    <xf numFmtId="0" fontId="66" fillId="64" borderId="0" applyNumberFormat="0" applyFont="0" applyBorder="0" applyAlignment="0">
      <alignment horizontal="right"/>
      <protection locked="0"/>
    </xf>
    <xf numFmtId="0" fontId="66" fillId="64" borderId="0" applyNumberFormat="0" applyFont="0" applyBorder="0" applyAlignment="0">
      <alignment horizontal="right"/>
      <protection locked="0"/>
    </xf>
    <xf numFmtId="0" fontId="66" fillId="64" borderId="0" applyNumberFormat="0" applyFont="0" applyBorder="0" applyAlignment="0">
      <alignment horizontal="right"/>
      <protection locked="0"/>
    </xf>
    <xf numFmtId="0" fontId="66" fillId="64" borderId="0" applyNumberFormat="0" applyFont="0" applyBorder="0" applyAlignment="0">
      <alignment horizontal="right"/>
      <protection locked="0"/>
    </xf>
    <xf numFmtId="0" fontId="66" fillId="64" borderId="0" applyNumberFormat="0" applyFont="0" applyBorder="0" applyAlignment="0">
      <alignment horizontal="right"/>
      <protection locked="0"/>
    </xf>
    <xf numFmtId="14" fontId="66" fillId="0" borderId="0" applyFont="0" applyFill="0" applyBorder="0" applyAlignment="0" applyProtection="0">
      <alignment horizontal="right"/>
    </xf>
    <xf numFmtId="179" fontId="8" fillId="0" borderId="0">
      <protection hidden="1"/>
    </xf>
    <xf numFmtId="179" fontId="8" fillId="0" borderId="0">
      <protection hidden="1"/>
    </xf>
    <xf numFmtId="14" fontId="66" fillId="0" borderId="0" applyFont="0" applyFill="0" applyBorder="0" applyAlignment="0" applyProtection="0">
      <alignment horizontal="right"/>
    </xf>
    <xf numFmtId="14" fontId="66" fillId="0" borderId="0" applyFont="0" applyFill="0" applyBorder="0" applyAlignment="0" applyProtection="0">
      <alignment horizontal="right"/>
    </xf>
    <xf numFmtId="14" fontId="66" fillId="0" borderId="0" applyFont="0" applyFill="0" applyBorder="0" applyAlignment="0" applyProtection="0">
      <alignment horizontal="right"/>
    </xf>
    <xf numFmtId="14" fontId="66" fillId="0" borderId="0" applyFont="0" applyFill="0" applyBorder="0" applyAlignment="0" applyProtection="0">
      <alignment horizontal="right"/>
    </xf>
    <xf numFmtId="14" fontId="66" fillId="0" borderId="0" applyFont="0" applyFill="0" applyBorder="0" applyAlignment="0" applyProtection="0">
      <alignment horizontal="right"/>
    </xf>
    <xf numFmtId="180" fontId="66" fillId="0" borderId="0" applyFont="0" applyFill="0" applyBorder="0" applyAlignment="0" applyProtection="0">
      <alignment horizontal="right"/>
    </xf>
    <xf numFmtId="180" fontId="66" fillId="0" borderId="0" applyFont="0" applyFill="0" applyBorder="0" applyAlignment="0" applyProtection="0">
      <alignment horizontal="right"/>
    </xf>
    <xf numFmtId="180" fontId="66" fillId="0" borderId="0" applyFont="0" applyFill="0" applyBorder="0" applyAlignment="0" applyProtection="0">
      <alignment horizontal="right"/>
    </xf>
    <xf numFmtId="180" fontId="66" fillId="0" borderId="0" applyFont="0" applyFill="0" applyBorder="0" applyAlignment="0" applyProtection="0">
      <alignment horizontal="right"/>
    </xf>
    <xf numFmtId="180" fontId="66" fillId="0" borderId="0" applyFont="0" applyFill="0" applyBorder="0" applyAlignment="0" applyProtection="0">
      <alignment horizontal="right"/>
    </xf>
    <xf numFmtId="180" fontId="66" fillId="0" borderId="0" applyFont="0" applyFill="0" applyBorder="0" applyAlignment="0" applyProtection="0">
      <alignment horizontal="right"/>
    </xf>
    <xf numFmtId="14" fontId="8" fillId="0" borderId="0">
      <alignment horizontal="center"/>
      <protection hidden="1"/>
    </xf>
    <xf numFmtId="14" fontId="8" fillId="0" borderId="0">
      <alignment horizontal="center"/>
      <protection hidden="1"/>
    </xf>
    <xf numFmtId="14" fontId="74" fillId="0" borderId="0" applyNumberFormat="0" applyFont="0" applyFill="0" applyBorder="0" applyAlignment="0" applyProtection="0">
      <alignment horizontal="center"/>
    </xf>
    <xf numFmtId="181" fontId="8" fillId="0" borderId="0">
      <protection hidden="1"/>
    </xf>
    <xf numFmtId="181" fontId="8" fillId="0" borderId="0">
      <protection hidden="1"/>
    </xf>
    <xf numFmtId="1" fontId="8" fillId="0" borderId="0">
      <alignment horizontal="center"/>
      <protection hidden="1"/>
    </xf>
    <xf numFmtId="1" fontId="8" fillId="0" borderId="0">
      <alignment horizontal="center"/>
      <protection hidden="1"/>
    </xf>
    <xf numFmtId="177" fontId="8"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82" fontId="66" fillId="0" borderId="0" applyFont="0" applyFill="0" applyBorder="0" applyAlignment="0" applyProtection="0">
      <alignment horizontal="right"/>
    </xf>
    <xf numFmtId="182" fontId="66" fillId="0" borderId="0" applyFont="0" applyFill="0" applyBorder="0" applyAlignment="0" applyProtection="0">
      <alignment horizontal="right"/>
    </xf>
    <xf numFmtId="182" fontId="66" fillId="0" borderId="0" applyFont="0" applyFill="0" applyBorder="0" applyAlignment="0" applyProtection="0">
      <alignment horizontal="right"/>
    </xf>
    <xf numFmtId="182" fontId="66" fillId="0" borderId="0" applyFont="0" applyFill="0" applyBorder="0" applyAlignment="0" applyProtection="0">
      <alignment horizontal="right"/>
    </xf>
    <xf numFmtId="182" fontId="66" fillId="0" borderId="0" applyFont="0" applyFill="0" applyBorder="0" applyAlignment="0" applyProtection="0">
      <alignment horizontal="right"/>
    </xf>
    <xf numFmtId="182" fontId="66" fillId="0" borderId="0" applyFont="0" applyFill="0" applyBorder="0" applyAlignment="0" applyProtection="0">
      <alignment horizontal="right"/>
    </xf>
    <xf numFmtId="0" fontId="74" fillId="0" borderId="0" applyNumberFormat="0" applyFont="0" applyFill="0" applyBorder="0" applyAlignment="0" applyProtection="0">
      <alignment horizontal="center"/>
    </xf>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38" fontId="44" fillId="37" borderId="0" applyNumberFormat="0" applyBorder="0" applyAlignment="0" applyProtection="0"/>
    <xf numFmtId="0" fontId="36" fillId="0" borderId="3" applyNumberFormat="0" applyAlignment="0" applyProtection="0">
      <alignment horizontal="left" vertical="center"/>
    </xf>
    <xf numFmtId="0" fontId="36" fillId="0" borderId="22">
      <alignment horizontal="left" vertical="center"/>
    </xf>
    <xf numFmtId="0" fontId="51" fillId="0" borderId="48" applyNumberFormat="0" applyFont="0" applyFill="0" applyBorder="0" applyAlignment="0" applyProtection="0">
      <alignment horizontal="center"/>
    </xf>
    <xf numFmtId="0" fontId="83" fillId="0" borderId="0" applyNumberFormat="0" applyFill="0" applyBorder="0" applyProtection="0">
      <alignment horizontal="left"/>
    </xf>
    <xf numFmtId="0" fontId="60" fillId="0" borderId="49" applyNumberFormat="0" applyFill="0" applyAlignment="0" applyProtection="0"/>
    <xf numFmtId="0" fontId="60" fillId="0" borderId="49" applyNumberFormat="0" applyFill="0" applyAlignment="0" applyProtection="0"/>
    <xf numFmtId="0" fontId="60" fillId="0" borderId="49" applyNumberFormat="0" applyFill="0" applyAlignment="0" applyProtection="0"/>
    <xf numFmtId="0" fontId="60" fillId="0" borderId="49" applyNumberFormat="0" applyFill="0" applyAlignment="0" applyProtection="0"/>
    <xf numFmtId="0" fontId="61" fillId="0" borderId="50" applyNumberFormat="0" applyFill="0" applyAlignment="0" applyProtection="0"/>
    <xf numFmtId="0" fontId="61" fillId="0" borderId="50" applyNumberFormat="0" applyFill="0" applyAlignment="0" applyProtection="0"/>
    <xf numFmtId="0" fontId="61" fillId="0" borderId="50" applyNumberFormat="0" applyFill="0" applyAlignment="0" applyProtection="0"/>
    <xf numFmtId="0" fontId="61" fillId="0" borderId="50"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51"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63" fillId="48" borderId="46" applyNumberFormat="0" applyAlignment="0" applyProtection="0"/>
    <xf numFmtId="10" fontId="44" fillId="42" borderId="4" applyNumberFormat="0" applyBorder="0" applyAlignment="0" applyProtection="0"/>
    <xf numFmtId="0" fontId="63" fillId="48" borderId="46" applyNumberFormat="0" applyAlignment="0" applyProtection="0"/>
    <xf numFmtId="0" fontId="63" fillId="48" borderId="46" applyNumberFormat="0" applyAlignment="0" applyProtection="0"/>
    <xf numFmtId="0" fontId="63" fillId="48" borderId="46" applyNumberFormat="0" applyAlignment="0" applyProtection="0"/>
    <xf numFmtId="1" fontId="66" fillId="0" borderId="0" applyFont="0" applyFill="0" applyBorder="0" applyAlignment="0" applyProtection="0">
      <alignment horizontal="right"/>
    </xf>
    <xf numFmtId="1" fontId="66" fillId="0" borderId="0" applyFont="0" applyFill="0" applyBorder="0" applyAlignment="0" applyProtection="0">
      <alignment horizontal="right"/>
    </xf>
    <xf numFmtId="1" fontId="66" fillId="0" borderId="0" applyFont="0" applyFill="0" applyBorder="0" applyAlignment="0" applyProtection="0">
      <alignment horizontal="right"/>
    </xf>
    <xf numFmtId="1" fontId="66" fillId="0" borderId="0" applyFont="0" applyFill="0" applyBorder="0" applyAlignment="0" applyProtection="0">
      <alignment horizontal="right"/>
    </xf>
    <xf numFmtId="1" fontId="66" fillId="0" borderId="0" applyFont="0" applyFill="0" applyBorder="0" applyAlignment="0" applyProtection="0">
      <alignment horizontal="right"/>
    </xf>
    <xf numFmtId="1" fontId="66" fillId="0" borderId="0" applyFont="0" applyFill="0" applyBorder="0" applyAlignment="0" applyProtection="0">
      <alignment horizontal="right"/>
    </xf>
    <xf numFmtId="21" fontId="74" fillId="0" borderId="0" applyNumberFormat="0" applyFont="0" applyFill="0" applyBorder="0" applyAlignment="0" applyProtection="0">
      <alignment horizontal="center"/>
    </xf>
    <xf numFmtId="14" fontId="44" fillId="65" borderId="0" applyNumberFormat="0" applyFont="0" applyFill="0" applyBorder="0" applyAlignment="0" applyProtection="0">
      <alignment horizontal="center"/>
    </xf>
    <xf numFmtId="0" fontId="44" fillId="65" borderId="0" applyNumberFormat="0" applyFont="0" applyFill="0" applyBorder="0" applyAlignment="0" applyProtection="0">
      <alignment horizontal="center"/>
    </xf>
    <xf numFmtId="21" fontId="44" fillId="65" borderId="0" applyNumberFormat="0" applyFont="0" applyFill="0" applyBorder="0" applyAlignment="0" applyProtection="0">
      <alignment horizontal="center"/>
    </xf>
    <xf numFmtId="2" fontId="44" fillId="65" borderId="0" applyNumberFormat="0" applyFont="0" applyFill="0" applyBorder="0" applyAlignment="0" applyProtection="0">
      <alignment horizontal="center"/>
    </xf>
    <xf numFmtId="10" fontId="44" fillId="65" borderId="0" applyNumberFormat="0" applyFont="0" applyFill="0" applyBorder="0" applyAlignment="0" applyProtection="0">
      <alignment horizontal="center"/>
    </xf>
    <xf numFmtId="0" fontId="44" fillId="37" borderId="0"/>
    <xf numFmtId="0" fontId="44" fillId="37" borderId="0"/>
    <xf numFmtId="0" fontId="44" fillId="37" borderId="0"/>
    <xf numFmtId="183" fontId="84" fillId="0" borderId="0">
      <protection hidden="1"/>
    </xf>
    <xf numFmtId="183" fontId="85" fillId="0" borderId="0">
      <protection hidden="1"/>
    </xf>
    <xf numFmtId="183" fontId="86" fillId="0" borderId="0">
      <protection hidden="1"/>
    </xf>
    <xf numFmtId="183" fontId="87" fillId="0" borderId="0">
      <protection hidden="1"/>
    </xf>
    <xf numFmtId="0" fontId="64" fillId="0" borderId="52" applyNumberFormat="0" applyFill="0" applyAlignment="0" applyProtection="0"/>
    <xf numFmtId="0" fontId="64" fillId="0" borderId="52" applyNumberFormat="0" applyFill="0" applyAlignment="0" applyProtection="0"/>
    <xf numFmtId="0" fontId="64" fillId="0" borderId="52" applyNumberFormat="0" applyFill="0" applyAlignment="0" applyProtection="0"/>
    <xf numFmtId="0" fontId="64" fillId="0" borderId="52" applyNumberFormat="0" applyFill="0" applyAlignment="0" applyProtection="0"/>
    <xf numFmtId="183" fontId="8" fillId="0" borderId="0">
      <protection hidden="1"/>
    </xf>
    <xf numFmtId="183" fontId="8" fillId="0" borderId="0">
      <protection hidden="1"/>
    </xf>
    <xf numFmtId="0" fontId="8" fillId="0" borderId="0" applyFont="0" applyFill="0" applyBorder="0" applyAlignment="0" applyProtection="0"/>
    <xf numFmtId="0" fontId="8" fillId="0" borderId="0" applyFont="0" applyFill="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0" fontId="65" fillId="66" borderId="0" applyNumberFormat="0" applyBorder="0" applyAlignment="0" applyProtection="0"/>
    <xf numFmtId="176" fontId="8" fillId="67" borderId="0" applyNumberFormat="0" applyFont="0" applyBorder="0" applyAlignment="0" applyProtection="0"/>
    <xf numFmtId="37" fontId="75" fillId="0" borderId="0"/>
    <xf numFmtId="1" fontId="8" fillId="0" borderId="0">
      <alignment horizontal="center"/>
      <protection hidden="1"/>
    </xf>
    <xf numFmtId="1" fontId="8" fillId="0" borderId="0">
      <alignment horizontal="center"/>
      <protection hidden="1"/>
    </xf>
    <xf numFmtId="5" fontId="66" fillId="0" borderId="0">
      <alignment horizontal="center"/>
    </xf>
    <xf numFmtId="175" fontId="53" fillId="0" borderId="0"/>
    <xf numFmtId="0" fontId="38" fillId="0" borderId="0"/>
    <xf numFmtId="5" fontId="66"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8" fillId="0" borderId="0"/>
    <xf numFmtId="0" fontId="8" fillId="0" borderId="0"/>
    <xf numFmtId="0" fontId="1" fillId="0" borderId="0"/>
    <xf numFmtId="0" fontId="8" fillId="0" borderId="0"/>
    <xf numFmtId="0" fontId="8" fillId="0" borderId="0"/>
    <xf numFmtId="0" fontId="1" fillId="0" borderId="0"/>
    <xf numFmtId="0" fontId="8" fillId="0" borderId="0"/>
    <xf numFmtId="0" fontId="8"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 fillId="0" borderId="0"/>
    <xf numFmtId="0" fontId="1" fillId="0" borderId="0"/>
    <xf numFmtId="0" fontId="12" fillId="0" borderId="0"/>
    <xf numFmtId="0" fontId="12" fillId="0" borderId="0"/>
    <xf numFmtId="0" fontId="8" fillId="0" borderId="0"/>
    <xf numFmtId="0" fontId="8" fillId="0" borderId="0"/>
    <xf numFmtId="0" fontId="38" fillId="0" borderId="0"/>
    <xf numFmtId="0" fontId="1" fillId="0" borderId="0"/>
    <xf numFmtId="0" fontId="12" fillId="0" borderId="0"/>
    <xf numFmtId="0" fontId="12" fillId="0" borderId="0"/>
    <xf numFmtId="0" fontId="8" fillId="0" borderId="0"/>
    <xf numFmtId="0" fontId="8" fillId="0" borderId="0"/>
    <xf numFmtId="0" fontId="38" fillId="0" borderId="0"/>
    <xf numFmtId="0" fontId="1" fillId="0" borderId="0"/>
    <xf numFmtId="0" fontId="12" fillId="0" borderId="0"/>
    <xf numFmtId="0" fontId="12" fillId="0" borderId="0"/>
    <xf numFmtId="0" fontId="8" fillId="0" borderId="0"/>
    <xf numFmtId="0" fontId="38" fillId="0" borderId="0"/>
    <xf numFmtId="0" fontId="1" fillId="0" borderId="0"/>
    <xf numFmtId="0" fontId="12" fillId="0" borderId="0"/>
    <xf numFmtId="0" fontId="39" fillId="0" borderId="0"/>
    <xf numFmtId="5" fontId="66" fillId="0" borderId="0">
      <alignment horizontal="center"/>
    </xf>
    <xf numFmtId="0" fontId="8"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71"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8" fillId="0" borderId="0"/>
    <xf numFmtId="5" fontId="66" fillId="0" borderId="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5" fontId="66" fillId="0" borderId="0">
      <alignment horizontal="center"/>
    </xf>
    <xf numFmtId="0" fontId="71" fillId="0" borderId="0"/>
    <xf numFmtId="0" fontId="71" fillId="0" borderId="0"/>
    <xf numFmtId="5" fontId="66" fillId="0" borderId="0">
      <alignment horizontal="center"/>
    </xf>
    <xf numFmtId="0" fontId="71" fillId="0" borderId="0"/>
    <xf numFmtId="0" fontId="71" fillId="0" borderId="0"/>
    <xf numFmtId="5" fontId="66" fillId="0" borderId="0">
      <alignment horizontal="center"/>
    </xf>
    <xf numFmtId="0" fontId="71" fillId="0" borderId="0"/>
    <xf numFmtId="0" fontId="71" fillId="0" borderId="0"/>
    <xf numFmtId="5" fontId="66" fillId="0" borderId="0">
      <alignment horizontal="center"/>
    </xf>
    <xf numFmtId="0" fontId="71" fillId="0" borderId="0"/>
    <xf numFmtId="0" fontId="12"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8"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 fillId="0" borderId="0"/>
    <xf numFmtId="0" fontId="1" fillId="0" borderId="0"/>
    <xf numFmtId="0" fontId="8" fillId="0" borderId="0"/>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90" fillId="0" borderId="0"/>
    <xf numFmtId="5" fontId="66" fillId="0" borderId="0">
      <alignment horizont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8"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8" fillId="0" borderId="0"/>
    <xf numFmtId="0" fontId="38" fillId="0" borderId="0"/>
    <xf numFmtId="0" fontId="38" fillId="0" borderId="0"/>
    <xf numFmtId="0" fontId="38" fillId="0" borderId="0"/>
    <xf numFmtId="0" fontId="38" fillId="0" borderId="0"/>
    <xf numFmtId="0" fontId="44" fillId="0" borderId="0"/>
    <xf numFmtId="0" fontId="44" fillId="0" borderId="0"/>
    <xf numFmtId="0" fontId="44" fillId="0" borderId="0"/>
    <xf numFmtId="0" fontId="44" fillId="0" borderId="0"/>
    <xf numFmtId="0" fontId="44" fillId="0" borderId="0"/>
    <xf numFmtId="0" fontId="44" fillId="0" borderId="0"/>
    <xf numFmtId="0" fontId="8" fillId="0" borderId="0"/>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9" fillId="0" borderId="0"/>
    <xf numFmtId="5" fontId="66" fillId="0" borderId="0">
      <alignment horizont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8"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8" fillId="0" borderId="0"/>
    <xf numFmtId="0" fontId="38" fillId="0" borderId="0"/>
    <xf numFmtId="0" fontId="38" fillId="0" borderId="0"/>
    <xf numFmtId="0" fontId="38" fillId="0" borderId="0"/>
    <xf numFmtId="0" fontId="38" fillId="0" borderId="0"/>
    <xf numFmtId="0" fontId="44" fillId="0" borderId="0"/>
    <xf numFmtId="0" fontId="44" fillId="0" borderId="0"/>
    <xf numFmtId="0" fontId="44" fillId="0" borderId="0"/>
    <xf numFmtId="0" fontId="44" fillId="0" borderId="0"/>
    <xf numFmtId="0" fontId="44" fillId="0" borderId="0"/>
    <xf numFmtId="0" fontId="44" fillId="0" borderId="0"/>
    <xf numFmtId="0" fontId="8" fillId="0" borderId="0"/>
    <xf numFmtId="0" fontId="38" fillId="0" borderId="0"/>
    <xf numFmtId="5" fontId="66" fillId="0" borderId="0">
      <alignment horizontal="center"/>
    </xf>
    <xf numFmtId="0" fontId="38" fillId="0" borderId="0"/>
    <xf numFmtId="5" fontId="66"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 fillId="0" borderId="0"/>
    <xf numFmtId="0" fontId="8"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44" fillId="0" borderId="0"/>
    <xf numFmtId="0" fontId="44" fillId="0" borderId="0"/>
    <xf numFmtId="0" fontId="1" fillId="0" borderId="0"/>
    <xf numFmtId="0" fontId="44" fillId="0" borderId="0"/>
    <xf numFmtId="0" fontId="38" fillId="0" borderId="0"/>
    <xf numFmtId="0" fontId="8"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2" fillId="0" borderId="0"/>
    <xf numFmtId="0" fontId="8" fillId="0" borderId="0"/>
    <xf numFmtId="0" fontId="38" fillId="0" borderId="0"/>
    <xf numFmtId="0" fontId="1" fillId="0" borderId="0"/>
    <xf numFmtId="0" fontId="39" fillId="0" borderId="0"/>
    <xf numFmtId="0" fontId="1" fillId="0" borderId="0"/>
    <xf numFmtId="0" fontId="8" fillId="0" borderId="0"/>
    <xf numFmtId="0" fontId="8" fillId="0" borderId="0"/>
    <xf numFmtId="0" fontId="1" fillId="0" borderId="0"/>
    <xf numFmtId="0" fontId="1" fillId="0" borderId="0"/>
    <xf numFmtId="0" fontId="38" fillId="0" borderId="0"/>
    <xf numFmtId="0" fontId="1" fillId="0" borderId="0"/>
    <xf numFmtId="0" fontId="39" fillId="0" borderId="0"/>
    <xf numFmtId="0" fontId="39" fillId="0" borderId="0"/>
    <xf numFmtId="0" fontId="8" fillId="0" borderId="0"/>
    <xf numFmtId="0" fontId="38" fillId="0" borderId="0"/>
    <xf numFmtId="0" fontId="1" fillId="0" borderId="0"/>
    <xf numFmtId="0" fontId="39" fillId="0" borderId="0"/>
    <xf numFmtId="0" fontId="12" fillId="0" borderId="0"/>
    <xf numFmtId="0" fontId="8" fillId="0" borderId="0"/>
    <xf numFmtId="0" fontId="38" fillId="0" borderId="0"/>
    <xf numFmtId="0" fontId="1" fillId="0" borderId="0"/>
    <xf numFmtId="0" fontId="12" fillId="0" borderId="0"/>
    <xf numFmtId="0" fontId="12" fillId="0" borderId="0"/>
    <xf numFmtId="0" fontId="1" fillId="0" borderId="0"/>
    <xf numFmtId="0" fontId="8" fillId="0" borderId="0"/>
    <xf numFmtId="0" fontId="8" fillId="0" borderId="0"/>
    <xf numFmtId="0" fontId="1" fillId="0" borderId="0"/>
    <xf numFmtId="0" fontId="1" fillId="0" borderId="0"/>
    <xf numFmtId="0" fontId="38" fillId="0" borderId="0"/>
    <xf numFmtId="0" fontId="1" fillId="0" borderId="0"/>
    <xf numFmtId="0" fontId="12" fillId="0" borderId="0"/>
    <xf numFmtId="0" fontId="12" fillId="0" borderId="0"/>
    <xf numFmtId="0" fontId="1" fillId="0" borderId="0"/>
    <xf numFmtId="0" fontId="8" fillId="0" borderId="0"/>
    <xf numFmtId="0" fontId="8" fillId="0" borderId="0"/>
    <xf numFmtId="0" fontId="1" fillId="0" borderId="0"/>
    <xf numFmtId="0" fontId="1" fillId="0" borderId="0"/>
    <xf numFmtId="0" fontId="38" fillId="0" borderId="0"/>
    <xf numFmtId="0" fontId="1" fillId="0" borderId="0"/>
    <xf numFmtId="0" fontId="12" fillId="0" borderId="0"/>
    <xf numFmtId="0" fontId="12" fillId="0" borderId="0"/>
    <xf numFmtId="0" fontId="8" fillId="0" borderId="0"/>
    <xf numFmtId="0" fontId="38" fillId="0" borderId="0"/>
    <xf numFmtId="0" fontId="1" fillId="0" borderId="0"/>
    <xf numFmtId="0" fontId="12" fillId="0" borderId="0"/>
    <xf numFmtId="0" fontId="12" fillId="0" borderId="0"/>
    <xf numFmtId="0" fontId="8" fillId="0" borderId="0"/>
    <xf numFmtId="0" fontId="38" fillId="0" borderId="0"/>
    <xf numFmtId="0" fontId="1" fillId="0" borderId="0"/>
    <xf numFmtId="0" fontId="12" fillId="0" borderId="0"/>
    <xf numFmtId="0" fontId="12" fillId="0" borderId="0"/>
    <xf numFmtId="0" fontId="8" fillId="0" borderId="0"/>
    <xf numFmtId="0" fontId="38" fillId="0" borderId="0"/>
    <xf numFmtId="0" fontId="1" fillId="0" borderId="0"/>
    <xf numFmtId="0" fontId="12" fillId="0" borderId="0"/>
    <xf numFmtId="0" fontId="39" fillId="0" borderId="0"/>
    <xf numFmtId="0" fontId="1" fillId="0" borderId="0"/>
    <xf numFmtId="0" fontId="8" fillId="0" borderId="0"/>
    <xf numFmtId="0" fontId="8" fillId="0" borderId="0"/>
    <xf numFmtId="0" fontId="1" fillId="0" borderId="0"/>
    <xf numFmtId="0" fontId="1" fillId="0" borderId="0"/>
    <xf numFmtId="0" fontId="38" fillId="0" borderId="0"/>
    <xf numFmtId="0" fontId="1" fillId="0" borderId="0"/>
    <xf numFmtId="0" fontId="49"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40" fillId="0" borderId="0"/>
    <xf numFmtId="5" fontId="66"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40" fillId="0" borderId="0"/>
    <xf numFmtId="5" fontId="66" fillId="0" borderId="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0" fontId="38" fillId="0" borderId="0"/>
    <xf numFmtId="0" fontId="38" fillId="0" borderId="0"/>
    <xf numFmtId="0" fontId="38" fillId="0" borderId="0"/>
    <xf numFmtId="0" fontId="3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8" fillId="0" borderId="0"/>
    <xf numFmtId="5" fontId="66" fillId="0" borderId="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0" fontId="38" fillId="0" borderId="0"/>
    <xf numFmtId="0" fontId="38" fillId="0" borderId="0"/>
    <xf numFmtId="0" fontId="38" fillId="0" borderId="0"/>
    <xf numFmtId="0" fontId="3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5" fontId="66" fillId="0" borderId="0">
      <alignment horizontal="center"/>
    </xf>
    <xf numFmtId="0" fontId="12" fillId="0" borderId="0"/>
    <xf numFmtId="0" fontId="12" fillId="0" borderId="0"/>
    <xf numFmtId="0" fontId="12" fillId="0" borderId="0"/>
    <xf numFmtId="0" fontId="8" fillId="0" borderId="0"/>
    <xf numFmtId="0" fontId="8" fillId="0" borderId="0"/>
    <xf numFmtId="0" fontId="1" fillId="0" borderId="0"/>
    <xf numFmtId="0" fontId="8" fillId="0" borderId="0"/>
    <xf numFmtId="0" fontId="38" fillId="0" borderId="0"/>
    <xf numFmtId="5" fontId="66" fillId="0" borderId="0">
      <alignment horizontal="center"/>
    </xf>
    <xf numFmtId="0" fontId="38" fillId="0" borderId="0"/>
    <xf numFmtId="5" fontId="66" fillId="0" borderId="0">
      <alignment horizontal="center"/>
    </xf>
    <xf numFmtId="0" fontId="38" fillId="0" borderId="0"/>
    <xf numFmtId="5" fontId="66" fillId="0" borderId="0">
      <alignment horizontal="center"/>
    </xf>
    <xf numFmtId="0" fontId="8" fillId="0" borderId="0"/>
    <xf numFmtId="0" fontId="8" fillId="0" borderId="0"/>
    <xf numFmtId="0" fontId="38" fillId="0" borderId="0"/>
    <xf numFmtId="0" fontId="1" fillId="0" borderId="0"/>
    <xf numFmtId="0" fontId="8" fillId="0" borderId="0"/>
    <xf numFmtId="0" fontId="8" fillId="0" borderId="0"/>
    <xf numFmtId="0" fontId="38" fillId="0" borderId="0"/>
    <xf numFmtId="0" fontId="1" fillId="0" borderId="0"/>
    <xf numFmtId="0" fontId="8" fillId="0" borderId="0"/>
    <xf numFmtId="0" fontId="8" fillId="0" borderId="0"/>
    <xf numFmtId="0" fontId="38" fillId="0" borderId="0"/>
    <xf numFmtId="0" fontId="1" fillId="0" borderId="0"/>
    <xf numFmtId="0" fontId="8" fillId="0" borderId="0"/>
    <xf numFmtId="0" fontId="8" fillId="0" borderId="0"/>
    <xf numFmtId="0" fontId="38" fillId="0" borderId="0"/>
    <xf numFmtId="0" fontId="1" fillId="0" borderId="0"/>
    <xf numFmtId="0" fontId="8" fillId="0" borderId="0"/>
    <xf numFmtId="0" fontId="8"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8" fillId="0" borderId="0"/>
    <xf numFmtId="0" fontId="1" fillId="0" borderId="0"/>
    <xf numFmtId="0" fontId="39"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5" fontId="66" fillId="0" borderId="0">
      <alignment horizontal="center"/>
    </xf>
    <xf numFmtId="0" fontId="12" fillId="0" borderId="0"/>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40" fillId="0" borderId="0"/>
    <xf numFmtId="5" fontId="66"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2" fillId="0" borderId="0"/>
    <xf numFmtId="5" fontId="66"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5" fontId="66" fillId="0" borderId="0">
      <alignment horizontal="center"/>
    </xf>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0" fontId="8"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8"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8" fillId="0" borderId="0"/>
    <xf numFmtId="5" fontId="66"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8" fillId="0" borderId="0"/>
    <xf numFmtId="5" fontId="66"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5" fontId="66" fillId="0" borderId="0">
      <alignment horizontal="center"/>
    </xf>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8" fillId="0" borderId="0"/>
    <xf numFmtId="0" fontId="1" fillId="0" borderId="0"/>
    <xf numFmtId="5" fontId="66" fillId="0" borderId="0">
      <alignment horizontal="center"/>
    </xf>
    <xf numFmtId="0" fontId="1" fillId="0" borderId="0"/>
    <xf numFmtId="5" fontId="66" fillId="0" borderId="0">
      <alignment horizontal="center"/>
    </xf>
    <xf numFmtId="0" fontId="1" fillId="0" borderId="0"/>
    <xf numFmtId="5" fontId="66" fillId="0" borderId="0">
      <alignment horizontal="center"/>
    </xf>
    <xf numFmtId="0" fontId="38" fillId="0" borderId="0"/>
    <xf numFmtId="0" fontId="8" fillId="0" borderId="0"/>
    <xf numFmtId="0" fontId="38" fillId="0" borderId="0"/>
    <xf numFmtId="0" fontId="8" fillId="0" borderId="0"/>
    <xf numFmtId="0" fontId="38" fillId="0" borderId="0"/>
    <xf numFmtId="0" fontId="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2"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 fillId="0" borderId="0"/>
    <xf numFmtId="0" fontId="8" fillId="0" borderId="0"/>
    <xf numFmtId="0" fontId="8" fillId="0" borderId="0"/>
    <xf numFmtId="0" fontId="12"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 fillId="0" borderId="0"/>
    <xf numFmtId="0" fontId="1" fillId="0" borderId="0"/>
    <xf numFmtId="0" fontId="7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5" fontId="66" fillId="0"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5" fontId="66"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8" fillId="0" borderId="0"/>
    <xf numFmtId="0" fontId="8" fillId="0" borderId="0"/>
    <xf numFmtId="0" fontId="8" fillId="0" borderId="0"/>
    <xf numFmtId="0" fontId="8" fillId="0" borderId="0"/>
    <xf numFmtId="0" fontId="38" fillId="0" borderId="0"/>
    <xf numFmtId="0" fontId="39" fillId="0" borderId="0"/>
    <xf numFmtId="164" fontId="7" fillId="0" borderId="0" applyFont="0" applyProtection="0">
      <alignment horizontal="left" wrapText="1"/>
    </xf>
    <xf numFmtId="0" fontId="8" fillId="0" borderId="0"/>
    <xf numFmtId="0" fontId="12" fillId="68" borderId="53" applyNumberFormat="0" applyFont="0" applyAlignment="0" applyProtection="0"/>
    <xf numFmtId="0" fontId="12" fillId="12" borderId="42" applyNumberFormat="0" applyFont="0" applyAlignment="0" applyProtection="0"/>
    <xf numFmtId="0" fontId="8" fillId="68" borderId="53" applyNumberFormat="0" applyFont="0" applyAlignment="0" applyProtection="0"/>
    <xf numFmtId="0" fontId="8" fillId="68" borderId="53" applyNumberFormat="0" applyFont="0" applyAlignment="0" applyProtection="0"/>
    <xf numFmtId="184" fontId="8" fillId="42" borderId="0" applyFill="0" applyBorder="0" applyAlignment="0" applyProtection="0"/>
    <xf numFmtId="184" fontId="8" fillId="42" borderId="0" applyFill="0" applyBorder="0" applyAlignment="0" applyProtection="0"/>
    <xf numFmtId="184" fontId="8" fillId="42" borderId="0" applyFill="0" applyBorder="0" applyAlignment="0" applyProtection="0"/>
    <xf numFmtId="184" fontId="8" fillId="42" borderId="0" applyFill="0" applyBorder="0" applyAlignment="0" applyProtection="0"/>
    <xf numFmtId="184" fontId="8" fillId="42" borderId="0" applyFill="0" applyBorder="0" applyAlignment="0" applyProtection="0"/>
    <xf numFmtId="184" fontId="8" fillId="42" borderId="0" applyFill="0" applyBorder="0" applyAlignment="0" applyProtection="0"/>
    <xf numFmtId="185" fontId="82" fillId="0" borderId="4" applyBorder="0"/>
    <xf numFmtId="185" fontId="82" fillId="0" borderId="4" applyBorder="0"/>
    <xf numFmtId="185" fontId="82" fillId="0" borderId="4" applyBorder="0"/>
    <xf numFmtId="185" fontId="82" fillId="0" borderId="4" applyBorder="0"/>
    <xf numFmtId="185" fontId="82" fillId="0" borderId="4" applyBorder="0"/>
    <xf numFmtId="185" fontId="82" fillId="0" borderId="4" applyBorder="0"/>
    <xf numFmtId="2" fontId="74" fillId="0" borderId="54" applyNumberFormat="0" applyFont="0" applyFill="0" applyBorder="0" applyAlignment="0" applyProtection="0">
      <alignment horizontal="center"/>
    </xf>
    <xf numFmtId="41" fontId="73" fillId="0" borderId="0" applyFill="0" applyBorder="0" applyAlignment="0" applyProtection="0"/>
    <xf numFmtId="41" fontId="73" fillId="0" borderId="0" applyFill="0" applyBorder="0" applyAlignment="0" applyProtection="0"/>
    <xf numFmtId="41" fontId="73" fillId="0" borderId="0" applyFill="0" applyBorder="0" applyAlignment="0" applyProtection="0"/>
    <xf numFmtId="41" fontId="73" fillId="0" borderId="0" applyFill="0" applyBorder="0" applyAlignment="0" applyProtection="0"/>
    <xf numFmtId="41" fontId="73" fillId="0" borderId="0" applyFill="0" applyBorder="0" applyAlignment="0" applyProtection="0"/>
    <xf numFmtId="41" fontId="73" fillId="0" borderId="0" applyFill="0" applyBorder="0" applyAlignment="0" applyProtection="0"/>
    <xf numFmtId="0" fontId="27" fillId="69" borderId="0" applyNumberFormat="0" applyFont="0"/>
    <xf numFmtId="0" fontId="67" fillId="61" borderId="55" applyNumberFormat="0" applyAlignment="0" applyProtection="0"/>
    <xf numFmtId="0" fontId="67" fillId="61" borderId="55" applyNumberFormat="0" applyAlignment="0" applyProtection="0"/>
    <xf numFmtId="0" fontId="67" fillId="61" borderId="55" applyNumberFormat="0" applyAlignment="0" applyProtection="0"/>
    <xf numFmtId="0" fontId="67" fillId="61" borderId="55" applyNumberFormat="0" applyAlignment="0" applyProtection="0"/>
    <xf numFmtId="0" fontId="27" fillId="70" borderId="0" applyNumberFormat="0" applyFont="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44"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10" fontId="8"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0" fontId="8" fillId="0" borderId="0"/>
    <xf numFmtId="10" fontId="8" fillId="0" borderId="0"/>
    <xf numFmtId="10" fontId="8" fillId="0" borderId="0"/>
    <xf numFmtId="10" fontId="8" fillId="0" borderId="0"/>
    <xf numFmtId="10" fontId="8" fillId="0" borderId="0"/>
    <xf numFmtId="10" fontId="8" fillId="0" borderId="0"/>
    <xf numFmtId="186" fontId="8" fillId="0" borderId="0">
      <alignment horizontal="right"/>
      <protection hidden="1"/>
    </xf>
    <xf numFmtId="186" fontId="8" fillId="0" borderId="0">
      <alignment horizontal="right"/>
      <protection hidden="1"/>
    </xf>
    <xf numFmtId="187" fontId="8" fillId="0" borderId="0">
      <alignment horizontal="right"/>
      <protection hidden="1"/>
    </xf>
    <xf numFmtId="187" fontId="8" fillId="0" borderId="0">
      <alignment horizontal="right"/>
      <protection hidden="1"/>
    </xf>
    <xf numFmtId="10" fontId="74" fillId="0" borderId="0" applyNumberFormat="0" applyFont="0" applyFill="0" applyBorder="0" applyAlignment="0" applyProtection="0">
      <alignment horizontal="center"/>
    </xf>
    <xf numFmtId="174" fontId="66" fillId="0" borderId="0" applyFont="0" applyFill="0" applyBorder="0" applyAlignment="0" applyProtection="0">
      <alignment horizontal="right"/>
    </xf>
    <xf numFmtId="174" fontId="66" fillId="0" borderId="0" applyFont="0" applyFill="0" applyBorder="0" applyAlignment="0" applyProtection="0">
      <alignment horizontal="right"/>
    </xf>
    <xf numFmtId="174" fontId="66" fillId="0" borderId="0" applyFont="0" applyFill="0" applyBorder="0" applyAlignment="0" applyProtection="0">
      <alignment horizontal="right"/>
    </xf>
    <xf numFmtId="174" fontId="66" fillId="0" borderId="0" applyFont="0" applyFill="0" applyBorder="0" applyAlignment="0" applyProtection="0">
      <alignment horizontal="right"/>
    </xf>
    <xf numFmtId="174" fontId="66" fillId="0" borderId="0" applyFont="0" applyFill="0" applyBorder="0" applyAlignment="0" applyProtection="0">
      <alignment horizontal="right"/>
    </xf>
    <xf numFmtId="174" fontId="66" fillId="0" borderId="0" applyFont="0" applyFill="0" applyBorder="0" applyAlignment="0" applyProtection="0">
      <alignment horizontal="right"/>
    </xf>
    <xf numFmtId="188" fontId="10" fillId="42" borderId="0">
      <protection hidden="1"/>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15"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4" fontId="39" fillId="0" borderId="0" applyFont="0" applyFill="0" applyBorder="0" applyAlignment="0" applyProtection="0"/>
    <xf numFmtId="38" fontId="6" fillId="0" borderId="0" applyNumberFormat="0"/>
    <xf numFmtId="0" fontId="45" fillId="0" borderId="15">
      <alignment horizontal="center"/>
    </xf>
    <xf numFmtId="0" fontId="45" fillId="0" borderId="15">
      <alignment horizontal="center"/>
    </xf>
    <xf numFmtId="0" fontId="45" fillId="0" borderId="15">
      <alignment horizontal="center"/>
    </xf>
    <xf numFmtId="0" fontId="45" fillId="0" borderId="15">
      <alignment horizontal="center"/>
    </xf>
    <xf numFmtId="0" fontId="45" fillId="0" borderId="15">
      <alignment horizontal="center"/>
    </xf>
    <xf numFmtId="0" fontId="45" fillId="0" borderId="15">
      <alignment horizontal="center"/>
    </xf>
    <xf numFmtId="0" fontId="45" fillId="0" borderId="15">
      <alignment horizontal="center"/>
    </xf>
    <xf numFmtId="0" fontId="45" fillId="0" borderId="15">
      <alignment horizontal="center"/>
    </xf>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0" fontId="39" fillId="71" borderId="0" applyNumberFormat="0" applyFont="0" applyBorder="0" applyAlignment="0" applyProtection="0"/>
    <xf numFmtId="0" fontId="39" fillId="71" borderId="0" applyNumberFormat="0" applyFont="0" applyBorder="0" applyAlignment="0" applyProtection="0"/>
    <xf numFmtId="0" fontId="39" fillId="71" borderId="0" applyNumberFormat="0" applyFont="0" applyBorder="0" applyAlignment="0" applyProtection="0"/>
    <xf numFmtId="0" fontId="39" fillId="71" borderId="0" applyNumberFormat="0" applyFont="0" applyBorder="0" applyAlignment="0" applyProtection="0"/>
    <xf numFmtId="0" fontId="39" fillId="71" borderId="0" applyNumberFormat="0" applyFont="0" applyBorder="0" applyAlignment="0" applyProtection="0"/>
    <xf numFmtId="0" fontId="39" fillId="71" borderId="0" applyNumberFormat="0" applyFont="0" applyBorder="0" applyAlignment="0" applyProtection="0"/>
    <xf numFmtId="0" fontId="39" fillId="71" borderId="0" applyNumberFormat="0" applyFont="0" applyBorder="0" applyAlignment="0" applyProtection="0"/>
    <xf numFmtId="0" fontId="39" fillId="71" borderId="0" applyNumberFormat="0" applyFont="0" applyBorder="0" applyAlignment="0" applyProtection="0"/>
    <xf numFmtId="176" fontId="8" fillId="72" borderId="0" applyNumberFormat="0" applyFont="0" applyBorder="0" applyAlignment="0" applyProtection="0"/>
    <xf numFmtId="189" fontId="8" fillId="0" borderId="0">
      <protection hidden="1"/>
    </xf>
    <xf numFmtId="189" fontId="8" fillId="0" borderId="0">
      <protection hidden="1"/>
    </xf>
    <xf numFmtId="185" fontId="82" fillId="0" borderId="4"/>
    <xf numFmtId="185" fontId="82" fillId="0" borderId="4"/>
    <xf numFmtId="185" fontId="82" fillId="0" borderId="4">
      <alignment wrapText="1"/>
    </xf>
    <xf numFmtId="185" fontId="82" fillId="0" borderId="4">
      <alignment wrapText="1"/>
    </xf>
    <xf numFmtId="0" fontId="8" fillId="0" borderId="0" applyFont="0" applyFill="0" applyBorder="0" applyAlignment="0" applyProtection="0"/>
    <xf numFmtId="0" fontId="3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38" fillId="0" borderId="0" applyNumberFormat="0" applyFill="0" applyBorder="0" applyAlignment="0" applyProtection="0"/>
    <xf numFmtId="0" fontId="35" fillId="0" borderId="0"/>
    <xf numFmtId="0" fontId="47" fillId="0" borderId="0" applyNumberFormat="0" applyBorder="0" applyAlignment="0"/>
    <xf numFmtId="0" fontId="72" fillId="0" borderId="0" applyNumberFormat="0" applyBorder="0" applyAlignment="0"/>
    <xf numFmtId="0" fontId="43" fillId="0" borderId="0" applyNumberFormat="0" applyBorder="0" applyAlignment="0"/>
    <xf numFmtId="0" fontId="47" fillId="0" borderId="0" applyNumberFormat="0" applyBorder="0" applyAlignment="0"/>
    <xf numFmtId="0" fontId="46" fillId="0" borderId="0" applyNumberFormat="0" applyBorder="0" applyAlignment="0"/>
    <xf numFmtId="183" fontId="8" fillId="0" borderId="56">
      <protection hidden="1"/>
    </xf>
    <xf numFmtId="183" fontId="8" fillId="0" borderId="56">
      <protection hidden="1"/>
    </xf>
    <xf numFmtId="183" fontId="8" fillId="0" borderId="8">
      <protection hidden="1"/>
    </xf>
    <xf numFmtId="183" fontId="8" fillId="0" borderId="8">
      <protection hidden="1"/>
    </xf>
    <xf numFmtId="183" fontId="8" fillId="0" borderId="15">
      <protection hidden="1"/>
    </xf>
    <xf numFmtId="183" fontId="8" fillId="0" borderId="15">
      <protection hidden="1"/>
    </xf>
    <xf numFmtId="183" fontId="8" fillId="0" borderId="57">
      <protection hidden="1"/>
    </xf>
    <xf numFmtId="183" fontId="8" fillId="0" borderId="57">
      <protection hidden="1"/>
    </xf>
    <xf numFmtId="183" fontId="8" fillId="0" borderId="58">
      <protection hidden="1"/>
    </xf>
    <xf numFmtId="183" fontId="8" fillId="0" borderId="58">
      <protection hidden="1"/>
    </xf>
    <xf numFmtId="183" fontId="8" fillId="0" borderId="59">
      <protection hidden="1"/>
    </xf>
    <xf numFmtId="183" fontId="8" fillId="0" borderId="59">
      <protection hidden="1"/>
    </xf>
    <xf numFmtId="183" fontId="8" fillId="0" borderId="60">
      <protection hidden="1"/>
    </xf>
    <xf numFmtId="183" fontId="8" fillId="0" borderId="60">
      <protection hidden="1"/>
    </xf>
    <xf numFmtId="2" fontId="76" fillId="0" borderId="61" applyNumberFormat="0" applyFont="0" applyFill="0" applyBorder="0" applyAlignment="0" applyProtection="0">
      <alignment horizontal="center" wrapText="1"/>
    </xf>
    <xf numFmtId="183" fontId="8" fillId="0" borderId="62">
      <protection hidden="1"/>
    </xf>
    <xf numFmtId="183" fontId="8" fillId="0" borderId="62">
      <protection hidden="1"/>
    </xf>
    <xf numFmtId="183" fontId="8" fillId="0" borderId="19">
      <protection hidden="1"/>
    </xf>
    <xf numFmtId="183" fontId="8" fillId="0" borderId="19">
      <protection hidden="1"/>
    </xf>
    <xf numFmtId="183" fontId="8" fillId="0" borderId="28">
      <protection hidden="1"/>
    </xf>
    <xf numFmtId="183" fontId="8" fillId="0" borderId="28">
      <protection hidden="1"/>
    </xf>
    <xf numFmtId="183" fontId="8" fillId="0" borderId="63">
      <protection hidden="1"/>
    </xf>
    <xf numFmtId="183" fontId="8" fillId="0" borderId="63">
      <protection hidden="1"/>
    </xf>
    <xf numFmtId="183" fontId="8" fillId="0" borderId="64">
      <protection hidden="1"/>
    </xf>
    <xf numFmtId="183" fontId="8" fillId="0" borderId="64">
      <protection hidden="1"/>
    </xf>
    <xf numFmtId="183" fontId="8" fillId="0" borderId="65">
      <protection hidden="1"/>
    </xf>
    <xf numFmtId="183" fontId="8" fillId="0" borderId="65">
      <protection hidden="1"/>
    </xf>
    <xf numFmtId="0" fontId="68" fillId="0" borderId="0" applyNumberFormat="0" applyFill="0" applyBorder="0" applyAlignment="0" applyProtection="0"/>
    <xf numFmtId="183" fontId="7" fillId="0" borderId="0">
      <protection hidden="1"/>
    </xf>
    <xf numFmtId="183" fontId="17" fillId="0" borderId="0">
      <protection hidden="1"/>
    </xf>
    <xf numFmtId="183" fontId="88" fillId="0" borderId="0">
      <protection hidden="1"/>
    </xf>
    <xf numFmtId="183" fontId="18" fillId="0" borderId="0">
      <protection hidden="1"/>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7" fillId="73" borderId="0" applyNumberFormat="0" applyFont="0"/>
    <xf numFmtId="0" fontId="69" fillId="0" borderId="66" applyNumberFormat="0" applyFill="0" applyAlignment="0" applyProtection="0"/>
    <xf numFmtId="0" fontId="69" fillId="0" borderId="66" applyNumberFormat="0" applyFill="0" applyAlignment="0" applyProtection="0"/>
    <xf numFmtId="0" fontId="69" fillId="0" borderId="66" applyNumberFormat="0" applyFill="0" applyAlignment="0" applyProtection="0"/>
    <xf numFmtId="0" fontId="69" fillId="0" borderId="66" applyNumberFormat="0" applyFill="0" applyAlignment="0" applyProtection="0"/>
    <xf numFmtId="183" fontId="8" fillId="0" borderId="67">
      <protection hidden="1"/>
    </xf>
    <xf numFmtId="183" fontId="8" fillId="0" borderId="67">
      <protection hidden="1"/>
    </xf>
    <xf numFmtId="183" fontId="8" fillId="0" borderId="22">
      <protection hidden="1"/>
    </xf>
    <xf numFmtId="183" fontId="8" fillId="0" borderId="22">
      <protection hidden="1"/>
    </xf>
    <xf numFmtId="183" fontId="8" fillId="0" borderId="44">
      <protection hidden="1"/>
    </xf>
    <xf numFmtId="183" fontId="8" fillId="0" borderId="44">
      <protection hidden="1"/>
    </xf>
    <xf numFmtId="183" fontId="8" fillId="0" borderId="3">
      <protection hidden="1"/>
    </xf>
    <xf numFmtId="183" fontId="8" fillId="0" borderId="3">
      <protection hidden="1"/>
    </xf>
    <xf numFmtId="183" fontId="8" fillId="0" borderId="68">
      <protection hidden="1"/>
    </xf>
    <xf numFmtId="183" fontId="8" fillId="0" borderId="68">
      <protection hidden="1"/>
    </xf>
    <xf numFmtId="183" fontId="8" fillId="0" borderId="69">
      <protection hidden="1"/>
    </xf>
    <xf numFmtId="183" fontId="8" fillId="0" borderId="69">
      <protection hidden="1"/>
    </xf>
    <xf numFmtId="183" fontId="8" fillId="0" borderId="70">
      <protection hidden="1"/>
    </xf>
    <xf numFmtId="183" fontId="8" fillId="0" borderId="70">
      <protection hidden="1"/>
    </xf>
    <xf numFmtId="185" fontId="82" fillId="0" borderId="4"/>
    <xf numFmtId="185" fontId="82" fillId="0" borderId="4"/>
    <xf numFmtId="185" fontId="82" fillId="0" borderId="4"/>
    <xf numFmtId="185" fontId="82" fillId="0" borderId="4"/>
    <xf numFmtId="185" fontId="82" fillId="0" borderId="4"/>
    <xf numFmtId="185" fontId="82" fillId="0" borderId="4"/>
    <xf numFmtId="0" fontId="8" fillId="0" borderId="0" applyFont="0" applyFill="0" applyBorder="0" applyAlignment="0" applyProtection="0"/>
    <xf numFmtId="178" fontId="42" fillId="0" borderId="0">
      <protection hidden="1"/>
    </xf>
    <xf numFmtId="178" fontId="50" fillId="0" borderId="0">
      <protection hidden="1"/>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9" fillId="0" borderId="0">
      <alignment horizontal="center"/>
      <protection hidden="1"/>
    </xf>
    <xf numFmtId="190" fontId="66" fillId="0" borderId="0" applyFont="0" applyFill="0" applyBorder="0" applyAlignment="0" applyProtection="0">
      <alignment horizontal="right"/>
    </xf>
    <xf numFmtId="190" fontId="66" fillId="0" borderId="0" applyFont="0" applyFill="0" applyBorder="0" applyAlignment="0" applyProtection="0">
      <alignment horizontal="right"/>
    </xf>
    <xf numFmtId="190" fontId="66" fillId="0" borderId="0" applyFont="0" applyFill="0" applyBorder="0" applyAlignment="0" applyProtection="0">
      <alignment horizontal="right"/>
    </xf>
    <xf numFmtId="190" fontId="66" fillId="0" borderId="0" applyFont="0" applyFill="0" applyBorder="0" applyAlignment="0" applyProtection="0">
      <alignment horizontal="right"/>
    </xf>
    <xf numFmtId="190" fontId="66" fillId="0" borderId="0" applyFont="0" applyFill="0" applyBorder="0" applyAlignment="0" applyProtection="0">
      <alignment horizontal="right"/>
    </xf>
    <xf numFmtId="190" fontId="66" fillId="0" borderId="0" applyFont="0" applyFill="0" applyBorder="0" applyAlignment="0" applyProtection="0">
      <alignment horizontal="right"/>
    </xf>
    <xf numFmtId="14" fontId="44" fillId="74" borderId="0" applyNumberFormat="0" applyFont="0" applyFill="0" applyBorder="0" applyAlignment="0" applyProtection="0">
      <alignment horizontal="center"/>
    </xf>
    <xf numFmtId="0" fontId="44" fillId="74" borderId="0" applyNumberFormat="0" applyFont="0" applyFill="0" applyBorder="0" applyAlignment="0" applyProtection="0">
      <alignment horizontal="center"/>
    </xf>
    <xf numFmtId="21" fontId="44" fillId="74" borderId="0" applyNumberFormat="0" applyFont="0" applyFill="0" applyBorder="0" applyAlignment="0" applyProtection="0">
      <alignment horizontal="center"/>
    </xf>
    <xf numFmtId="2" fontId="44" fillId="74" borderId="0" applyNumberFormat="0" applyFont="0" applyFill="0" applyBorder="0" applyAlignment="0" applyProtection="0">
      <alignment horizontal="center"/>
    </xf>
    <xf numFmtId="10" fontId="44" fillId="74" borderId="0" applyNumberFormat="0" applyFont="0" applyFill="0" applyBorder="0" applyAlignment="0" applyProtection="0">
      <alignment horizontal="center"/>
    </xf>
    <xf numFmtId="0" fontId="77" fillId="0" borderId="0"/>
    <xf numFmtId="43" fontId="8" fillId="0" borderId="0" applyFont="0" applyFill="0" applyBorder="0" applyAlignment="0" applyProtection="0"/>
    <xf numFmtId="43" fontId="8" fillId="0" borderId="0" applyFont="0" applyFill="0" applyBorder="0" applyAlignment="0" applyProtection="0"/>
    <xf numFmtId="0" fontId="1" fillId="0" borderId="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8" fillId="0" borderId="0" applyNumberFormat="0" applyFill="0" applyBorder="0" applyAlignment="0" applyProtection="0"/>
    <xf numFmtId="0" fontId="8" fillId="0" borderId="0"/>
    <xf numFmtId="0" fontId="39"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39"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92"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20" fillId="0" borderId="0"/>
    <xf numFmtId="3" fontId="20" fillId="0" borderId="0"/>
    <xf numFmtId="3" fontId="20" fillId="0" borderId="0"/>
    <xf numFmtId="3" fontId="20" fillId="0" borderId="0"/>
    <xf numFmtId="0" fontId="8" fillId="0" borderId="0"/>
    <xf numFmtId="0" fontId="8" fillId="0" borderId="0"/>
    <xf numFmtId="0" fontId="8" fillId="0" borderId="0"/>
    <xf numFmtId="3" fontId="20" fillId="0" borderId="0"/>
    <xf numFmtId="3" fontId="20" fillId="0" borderId="0"/>
    <xf numFmtId="3" fontId="20" fillId="0" borderId="0"/>
    <xf numFmtId="3"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0" fillId="0" borderId="45"/>
    <xf numFmtId="0" fontId="80" fillId="0" borderId="45"/>
    <xf numFmtId="0" fontId="80" fillId="0" borderId="45"/>
    <xf numFmtId="0" fontId="80" fillId="0" borderId="45"/>
    <xf numFmtId="0" fontId="38" fillId="0" borderId="0" applyNumberFormat="0" applyFill="0" applyBorder="0" applyAlignment="0" applyProtection="0"/>
    <xf numFmtId="0" fontId="8" fillId="0" borderId="0"/>
    <xf numFmtId="0" fontId="79" fillId="0" borderId="0"/>
    <xf numFmtId="0" fontId="38" fillId="0" borderId="0" applyNumberFormat="0" applyFill="0" applyBorder="0" applyAlignment="0" applyProtection="0"/>
    <xf numFmtId="0" fontId="49" fillId="43" borderId="0" applyNumberFormat="0" applyBorder="0" applyAlignment="0" applyProtection="0"/>
    <xf numFmtId="0" fontId="12" fillId="43" borderId="0" applyNumberFormat="0" applyBorder="0" applyAlignment="0" applyProtection="0"/>
    <xf numFmtId="0" fontId="49" fillId="44" borderId="0" applyNumberFormat="0" applyBorder="0" applyAlignment="0" applyProtection="0"/>
    <xf numFmtId="0" fontId="12" fillId="44" borderId="0" applyNumberFormat="0" applyBorder="0" applyAlignment="0" applyProtection="0"/>
    <xf numFmtId="0" fontId="49" fillId="45" borderId="0" applyNumberFormat="0" applyBorder="0" applyAlignment="0" applyProtection="0"/>
    <xf numFmtId="0" fontId="12" fillId="45" borderId="0" applyNumberFormat="0" applyBorder="0" applyAlignment="0" applyProtection="0"/>
    <xf numFmtId="0" fontId="49" fillId="46" borderId="0" applyNumberFormat="0" applyBorder="0" applyAlignment="0" applyProtection="0"/>
    <xf numFmtId="0" fontId="12" fillId="46" borderId="0" applyNumberFormat="0" applyBorder="0" applyAlignment="0" applyProtection="0"/>
    <xf numFmtId="0" fontId="49" fillId="47" borderId="0" applyNumberFormat="0" applyBorder="0" applyAlignment="0" applyProtection="0"/>
    <xf numFmtId="0" fontId="12" fillId="47" borderId="0" applyNumberFormat="0" applyBorder="0" applyAlignment="0" applyProtection="0"/>
    <xf numFmtId="0" fontId="49" fillId="48" borderId="0" applyNumberFormat="0" applyBorder="0" applyAlignment="0" applyProtection="0"/>
    <xf numFmtId="0" fontId="12" fillId="48" borderId="0" applyNumberFormat="0" applyBorder="0" applyAlignment="0" applyProtection="0"/>
    <xf numFmtId="0" fontId="49" fillId="49" borderId="0" applyNumberFormat="0" applyBorder="0" applyAlignment="0" applyProtection="0"/>
    <xf numFmtId="0" fontId="12" fillId="49" borderId="0" applyNumberFormat="0" applyBorder="0" applyAlignment="0" applyProtection="0"/>
    <xf numFmtId="0" fontId="49" fillId="50" borderId="0" applyNumberFormat="0" applyBorder="0" applyAlignment="0" applyProtection="0"/>
    <xf numFmtId="0" fontId="12" fillId="50" borderId="0" applyNumberFormat="0" applyBorder="0" applyAlignment="0" applyProtection="0"/>
    <xf numFmtId="0" fontId="49" fillId="51" borderId="0" applyNumberFormat="0" applyBorder="0" applyAlignment="0" applyProtection="0"/>
    <xf numFmtId="0" fontId="12" fillId="51" borderId="0" applyNumberFormat="0" applyBorder="0" applyAlignment="0" applyProtection="0"/>
    <xf numFmtId="0" fontId="49" fillId="46" borderId="0" applyNumberFormat="0" applyBorder="0" applyAlignment="0" applyProtection="0"/>
    <xf numFmtId="0" fontId="12" fillId="46" borderId="0" applyNumberFormat="0" applyBorder="0" applyAlignment="0" applyProtection="0"/>
    <xf numFmtId="0" fontId="49" fillId="49" borderId="0" applyNumberFormat="0" applyBorder="0" applyAlignment="0" applyProtection="0"/>
    <xf numFmtId="0" fontId="12" fillId="49" borderId="0" applyNumberFormat="0" applyBorder="0" applyAlignment="0" applyProtection="0"/>
    <xf numFmtId="0" fontId="49" fillId="52" borderId="0" applyNumberFormat="0" applyBorder="0" applyAlignment="0" applyProtection="0"/>
    <xf numFmtId="0" fontId="12" fillId="52" borderId="0" applyNumberFormat="0" applyBorder="0" applyAlignment="0" applyProtection="0"/>
    <xf numFmtId="0" fontId="93" fillId="53" borderId="0" applyNumberFormat="0" applyBorder="0" applyAlignment="0" applyProtection="0"/>
    <xf numFmtId="0" fontId="54" fillId="53" borderId="0" applyNumberFormat="0" applyBorder="0" applyAlignment="0" applyProtection="0"/>
    <xf numFmtId="0" fontId="93" fillId="50" borderId="0" applyNumberFormat="0" applyBorder="0" applyAlignment="0" applyProtection="0"/>
    <xf numFmtId="0" fontId="54" fillId="50" borderId="0" applyNumberFormat="0" applyBorder="0" applyAlignment="0" applyProtection="0"/>
    <xf numFmtId="0" fontId="93" fillId="51" borderId="0" applyNumberFormat="0" applyBorder="0" applyAlignment="0" applyProtection="0"/>
    <xf numFmtId="0" fontId="54" fillId="51" borderId="0" applyNumberFormat="0" applyBorder="0" applyAlignment="0" applyProtection="0"/>
    <xf numFmtId="0" fontId="93" fillId="54" borderId="0" applyNumberFormat="0" applyBorder="0" applyAlignment="0" applyProtection="0"/>
    <xf numFmtId="0" fontId="54" fillId="54" borderId="0" applyNumberFormat="0" applyBorder="0" applyAlignment="0" applyProtection="0"/>
    <xf numFmtId="0" fontId="93" fillId="55" borderId="0" applyNumberFormat="0" applyBorder="0" applyAlignment="0" applyProtection="0"/>
    <xf numFmtId="0" fontId="54" fillId="55" borderId="0" applyNumberFormat="0" applyBorder="0" applyAlignment="0" applyProtection="0"/>
    <xf numFmtId="0" fontId="93" fillId="56" borderId="0" applyNumberFormat="0" applyBorder="0" applyAlignment="0" applyProtection="0"/>
    <xf numFmtId="0" fontId="54" fillId="56" borderId="0" applyNumberFormat="0" applyBorder="0" applyAlignment="0" applyProtection="0"/>
    <xf numFmtId="0" fontId="93" fillId="57" borderId="0" applyNumberFormat="0" applyBorder="0" applyAlignment="0" applyProtection="0"/>
    <xf numFmtId="0" fontId="54" fillId="57" borderId="0" applyNumberFormat="0" applyBorder="0" applyAlignment="0" applyProtection="0"/>
    <xf numFmtId="0" fontId="93" fillId="58" borderId="0" applyNumberFormat="0" applyBorder="0" applyAlignment="0" applyProtection="0"/>
    <xf numFmtId="0" fontId="54" fillId="58" borderId="0" applyNumberFormat="0" applyBorder="0" applyAlignment="0" applyProtection="0"/>
    <xf numFmtId="0" fontId="93" fillId="59" borderId="0" applyNumberFormat="0" applyBorder="0" applyAlignment="0" applyProtection="0"/>
    <xf numFmtId="0" fontId="54" fillId="59" borderId="0" applyNumberFormat="0" applyBorder="0" applyAlignment="0" applyProtection="0"/>
    <xf numFmtId="0" fontId="93" fillId="54" borderId="0" applyNumberFormat="0" applyBorder="0" applyAlignment="0" applyProtection="0"/>
    <xf numFmtId="0" fontId="54" fillId="54" borderId="0" applyNumberFormat="0" applyBorder="0" applyAlignment="0" applyProtection="0"/>
    <xf numFmtId="0" fontId="93" fillId="55" borderId="0" applyNumberFormat="0" applyBorder="0" applyAlignment="0" applyProtection="0"/>
    <xf numFmtId="0" fontId="54" fillId="55" borderId="0" applyNumberFormat="0" applyBorder="0" applyAlignment="0" applyProtection="0"/>
    <xf numFmtId="0" fontId="93" fillId="60" borderId="0" applyNumberFormat="0" applyBorder="0" applyAlignment="0" applyProtection="0"/>
    <xf numFmtId="0" fontId="54" fillId="60" borderId="0" applyNumberFormat="0" applyBorder="0" applyAlignment="0" applyProtection="0"/>
    <xf numFmtId="0" fontId="94" fillId="44" borderId="0" applyNumberFormat="0" applyBorder="0" applyAlignment="0" applyProtection="0"/>
    <xf numFmtId="0" fontId="55" fillId="44" borderId="0" applyNumberFormat="0" applyBorder="0" applyAlignment="0" applyProtection="0"/>
    <xf numFmtId="0" fontId="95" fillId="61" borderId="46" applyNumberFormat="0" applyAlignment="0" applyProtection="0"/>
    <xf numFmtId="0" fontId="56" fillId="61" borderId="46" applyNumberFormat="0" applyAlignment="0" applyProtection="0"/>
    <xf numFmtId="0" fontId="96" fillId="62" borderId="47" applyNumberFormat="0" applyAlignment="0" applyProtection="0"/>
    <xf numFmtId="0" fontId="57" fillId="62" borderId="47" applyNumberFormat="0" applyAlignment="0" applyProtection="0"/>
    <xf numFmtId="43" fontId="38" fillId="0" borderId="0" applyFont="0" applyFill="0" applyBorder="0" applyAlignment="0" applyProtection="0"/>
    <xf numFmtId="43" fontId="38" fillId="0" borderId="0" applyFont="0" applyFill="0" applyBorder="0" applyAlignment="0" applyProtection="0"/>
    <xf numFmtId="43" fontId="44" fillId="0" borderId="0" applyFont="0" applyFill="0" applyBorder="0" applyAlignment="0" applyProtection="0"/>
    <xf numFmtId="43" fontId="12" fillId="0" borderId="0" applyFont="0" applyFill="0" applyBorder="0" applyAlignment="0" applyProtection="0"/>
    <xf numFmtId="43" fontId="3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8" fillId="0" borderId="0" applyFont="0" applyFill="0" applyBorder="0" applyAlignment="0" applyProtection="0"/>
    <xf numFmtId="14" fontId="66" fillId="0" borderId="0" applyFont="0" applyFill="0" applyBorder="0" applyAlignment="0" applyProtection="0">
      <alignment horizontal="right"/>
    </xf>
    <xf numFmtId="14" fontId="66" fillId="0" borderId="0" applyFont="0" applyFill="0" applyBorder="0" applyAlignment="0" applyProtection="0">
      <alignment horizontal="right"/>
    </xf>
    <xf numFmtId="14" fontId="66" fillId="0" borderId="0" applyFont="0" applyFill="0" applyBorder="0" applyAlignment="0" applyProtection="0">
      <alignment horizontal="right"/>
    </xf>
    <xf numFmtId="14" fontId="66" fillId="0" borderId="0" applyFont="0" applyFill="0" applyBorder="0" applyAlignment="0" applyProtection="0">
      <alignment horizontal="right"/>
    </xf>
    <xf numFmtId="14" fontId="66" fillId="0" borderId="0" applyFont="0" applyFill="0" applyBorder="0" applyAlignment="0" applyProtection="0">
      <alignment horizontal="right"/>
    </xf>
    <xf numFmtId="14" fontId="66" fillId="0" borderId="0" applyFont="0" applyFill="0" applyBorder="0" applyAlignment="0" applyProtection="0">
      <alignment horizontal="right"/>
    </xf>
    <xf numFmtId="0" fontId="97" fillId="0" borderId="0" applyNumberFormat="0" applyFill="0" applyBorder="0" applyAlignment="0" applyProtection="0"/>
    <xf numFmtId="0" fontId="58" fillId="0" borderId="0" applyNumberFormat="0" applyFill="0" applyBorder="0" applyAlignment="0" applyProtection="0"/>
    <xf numFmtId="0" fontId="98" fillId="45" borderId="0" applyNumberFormat="0" applyBorder="0" applyAlignment="0" applyProtection="0"/>
    <xf numFmtId="0" fontId="59" fillId="45" borderId="0" applyNumberFormat="0" applyBorder="0" applyAlignment="0" applyProtection="0"/>
    <xf numFmtId="0" fontId="99" fillId="0" borderId="49" applyNumberFormat="0" applyFill="0" applyAlignment="0" applyProtection="0"/>
    <xf numFmtId="0" fontId="60" fillId="0" borderId="49" applyNumberFormat="0" applyFill="0" applyAlignment="0" applyProtection="0"/>
    <xf numFmtId="0" fontId="100" fillId="0" borderId="50" applyNumberFormat="0" applyFill="0" applyAlignment="0" applyProtection="0"/>
    <xf numFmtId="0" fontId="61" fillId="0" borderId="50" applyNumberFormat="0" applyFill="0" applyAlignment="0" applyProtection="0"/>
    <xf numFmtId="0" fontId="101" fillId="0" borderId="51" applyNumberFormat="0" applyFill="0" applyAlignment="0" applyProtection="0"/>
    <xf numFmtId="0" fontId="62" fillId="0" borderId="51" applyNumberFormat="0" applyFill="0" applyAlignment="0" applyProtection="0"/>
    <xf numFmtId="0" fontId="101" fillId="0" borderId="0" applyNumberFormat="0" applyFill="0" applyBorder="0" applyAlignment="0" applyProtection="0"/>
    <xf numFmtId="0" fontId="62" fillId="0" borderId="0" applyNumberFormat="0" applyFill="0" applyBorder="0" applyAlignment="0" applyProtection="0"/>
    <xf numFmtId="0" fontId="102" fillId="48" borderId="46" applyNumberFormat="0" applyAlignment="0" applyProtection="0"/>
    <xf numFmtId="0" fontId="63" fillId="48" borderId="46" applyNumberFormat="0" applyAlignment="0" applyProtection="0"/>
    <xf numFmtId="0" fontId="103" fillId="0" borderId="52" applyNumberFormat="0" applyFill="0" applyAlignment="0" applyProtection="0"/>
    <xf numFmtId="0" fontId="64" fillId="0" borderId="52" applyNumberFormat="0" applyFill="0" applyAlignment="0" applyProtection="0"/>
    <xf numFmtId="0" fontId="104" fillId="66" borderId="0" applyNumberFormat="0" applyBorder="0" applyAlignment="0" applyProtection="0"/>
    <xf numFmtId="0" fontId="65" fillId="66" borderId="0" applyNumberFormat="0" applyBorder="0" applyAlignment="0" applyProtection="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8" fillId="0" borderId="0"/>
    <xf numFmtId="0" fontId="38" fillId="0" borderId="0"/>
    <xf numFmtId="0" fontId="38" fillId="0" borderId="0"/>
    <xf numFmtId="0" fontId="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 fillId="0" borderId="0"/>
    <xf numFmtId="0" fontId="38" fillId="0" borderId="0"/>
    <xf numFmtId="0" fontId="38" fillId="0" borderId="0"/>
    <xf numFmtId="0" fontId="1" fillId="0" borderId="0"/>
    <xf numFmtId="0" fontId="1" fillId="0" borderId="0"/>
    <xf numFmtId="0" fontId="38" fillId="0" borderId="0"/>
    <xf numFmtId="0" fontId="38" fillId="0" borderId="0"/>
    <xf numFmtId="0" fontId="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38" fillId="0" borderId="0"/>
    <xf numFmtId="0" fontId="38" fillId="0" borderId="0"/>
    <xf numFmtId="0" fontId="8" fillId="0" borderId="0"/>
    <xf numFmtId="0" fontId="38" fillId="0" borderId="0"/>
    <xf numFmtId="0" fontId="38" fillId="0" borderId="0"/>
    <xf numFmtId="0" fontId="1" fillId="0" borderId="0"/>
    <xf numFmtId="5" fontId="66" fillId="0" borderId="0">
      <alignment horizontal="center"/>
    </xf>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8" fillId="0" borderId="0"/>
    <xf numFmtId="0" fontId="8" fillId="0" borderId="0"/>
    <xf numFmtId="0" fontId="38" fillId="0" borderId="0"/>
    <xf numFmtId="5" fontId="66" fillId="0" borderId="0">
      <alignment horizontal="center"/>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38" fillId="0" borderId="0"/>
    <xf numFmtId="0" fontId="8" fillId="0" borderId="0"/>
    <xf numFmtId="0" fontId="8" fillId="68" borderId="53" applyNumberFormat="0" applyFont="0" applyAlignment="0" applyProtection="0"/>
    <xf numFmtId="0" fontId="44" fillId="68" borderId="53" applyNumberFormat="0" applyFont="0" applyAlignment="0" applyProtection="0"/>
    <xf numFmtId="0" fontId="8" fillId="68" borderId="53" applyNumberFormat="0" applyFont="0" applyAlignment="0" applyProtection="0"/>
    <xf numFmtId="184" fontId="8" fillId="42" borderId="0" applyFill="0" applyBorder="0" applyAlignment="0" applyProtection="0"/>
    <xf numFmtId="0" fontId="105" fillId="61" borderId="55" applyNumberFormat="0" applyAlignment="0" applyProtection="0"/>
    <xf numFmtId="0" fontId="67" fillId="61" borderId="55" applyNumberFormat="0" applyAlignment="0" applyProtection="0"/>
    <xf numFmtId="9" fontId="38"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4"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10" fontId="8" fillId="0" borderId="0"/>
    <xf numFmtId="0" fontId="8" fillId="0" borderId="0"/>
    <xf numFmtId="0" fontId="8" fillId="0" borderId="0"/>
    <xf numFmtId="0" fontId="38" fillId="0" borderId="0" applyNumberFormat="0" applyFill="0" applyBorder="0" applyAlignment="0" applyProtection="0"/>
    <xf numFmtId="0" fontId="3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8" fillId="0" borderId="66" applyNumberFormat="0" applyFill="0" applyAlignment="0" applyProtection="0"/>
    <xf numFmtId="0" fontId="69" fillId="0" borderId="66" applyNumberFormat="0" applyFill="0" applyAlignment="0" applyProtection="0"/>
    <xf numFmtId="0" fontId="106" fillId="0" borderId="0" applyNumberFormat="0" applyFill="0" applyBorder="0" applyAlignment="0" applyProtection="0"/>
    <xf numFmtId="0" fontId="70" fillId="0" borderId="0" applyNumberFormat="0" applyFill="0" applyBorder="0" applyAlignment="0" applyProtection="0"/>
    <xf numFmtId="0" fontId="1" fillId="0" borderId="0"/>
    <xf numFmtId="43" fontId="1" fillId="0" borderId="0" applyFont="0" applyFill="0" applyBorder="0" applyAlignment="0" applyProtection="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20" fillId="0" borderId="0"/>
    <xf numFmtId="3" fontId="20" fillId="0" borderId="0"/>
    <xf numFmtId="3" fontId="20" fillId="0" borderId="0"/>
    <xf numFmtId="3" fontId="20" fillId="0" borderId="0"/>
    <xf numFmtId="3" fontId="20" fillId="0" borderId="0"/>
    <xf numFmtId="3"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20" fillId="0" borderId="0"/>
    <xf numFmtId="3" fontId="20" fillId="0" borderId="0"/>
    <xf numFmtId="3" fontId="20" fillId="0" borderId="0"/>
    <xf numFmtId="3" fontId="20" fillId="0" borderId="0"/>
    <xf numFmtId="3" fontId="20" fillId="0" borderId="0"/>
    <xf numFmtId="3"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62" borderId="47" applyNumberFormat="0" applyAlignment="0" applyProtection="0"/>
    <xf numFmtId="0" fontId="60" fillId="0" borderId="49" applyNumberFormat="0" applyFill="0" applyAlignment="0" applyProtection="0"/>
    <xf numFmtId="0" fontId="61" fillId="0" borderId="50" applyNumberFormat="0" applyFill="0" applyAlignment="0" applyProtection="0"/>
    <xf numFmtId="0" fontId="62" fillId="0" borderId="51" applyNumberFormat="0" applyFill="0" applyAlignment="0" applyProtection="0"/>
    <xf numFmtId="0" fontId="64" fillId="0" borderId="52" applyNumberFormat="0" applyFill="0" applyAlignment="0" applyProtection="0"/>
    <xf numFmtId="0" fontId="8" fillId="0" borderId="0"/>
    <xf numFmtId="0" fontId="12" fillId="0" borderId="0"/>
    <xf numFmtId="0" fontId="3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1" fillId="0" borderId="0"/>
    <xf numFmtId="0" fontId="3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1" fillId="0" borderId="0"/>
    <xf numFmtId="0" fontId="1" fillId="0" borderId="0"/>
    <xf numFmtId="0" fontId="1" fillId="0" borderId="0"/>
    <xf numFmtId="43"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43" fontId="8" fillId="0" borderId="0" applyFont="0" applyFill="0" applyBorder="0" applyAlignment="0" applyProtection="0"/>
    <xf numFmtId="0" fontId="71" fillId="0" borderId="0"/>
    <xf numFmtId="43" fontId="8" fillId="0" borderId="0" applyFont="0" applyFill="0" applyBorder="0" applyAlignment="0" applyProtection="0"/>
    <xf numFmtId="0" fontId="1" fillId="0" borderId="0"/>
    <xf numFmtId="9" fontId="8" fillId="0" borderId="0" applyFont="0" applyFill="0" applyBorder="0" applyAlignment="0" applyProtection="0"/>
    <xf numFmtId="3" fontId="20" fillId="0" borderId="0"/>
    <xf numFmtId="43" fontId="20" fillId="0" borderId="0" applyFont="0" applyFill="0" applyBorder="0" applyAlignment="0" applyProtection="0"/>
    <xf numFmtId="0" fontId="8" fillId="0" borderId="0"/>
    <xf numFmtId="40" fontId="6" fillId="0" borderId="0"/>
    <xf numFmtId="192" fontId="66" fillId="0" borderId="0" applyFont="0" applyFill="0" applyBorder="0" applyAlignment="0" applyProtection="0">
      <protection locked="0"/>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9" fillId="0" borderId="0"/>
    <xf numFmtId="0" fontId="108" fillId="0" borderId="0"/>
    <xf numFmtId="0" fontId="79" fillId="0" borderId="0"/>
    <xf numFmtId="0" fontId="108" fillId="0" borderId="0"/>
    <xf numFmtId="0" fontId="79" fillId="0" borderId="0"/>
    <xf numFmtId="0" fontId="108" fillId="0" borderId="0"/>
    <xf numFmtId="0" fontId="79" fillId="0" borderId="0"/>
    <xf numFmtId="0" fontId="79" fillId="0" borderId="0"/>
    <xf numFmtId="0" fontId="79" fillId="0" borderId="0"/>
    <xf numFmtId="0" fontId="108" fillId="0" borderId="0"/>
    <xf numFmtId="0" fontId="79" fillId="0" borderId="0"/>
    <xf numFmtId="0" fontId="79" fillId="0" borderId="0"/>
    <xf numFmtId="0" fontId="79" fillId="0" borderId="0"/>
    <xf numFmtId="0" fontId="79" fillId="0" borderId="0"/>
    <xf numFmtId="0" fontId="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9" fillId="0" borderId="0"/>
    <xf numFmtId="0" fontId="79" fillId="0" borderId="0"/>
    <xf numFmtId="0" fontId="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9" fillId="0" borderId="0"/>
    <xf numFmtId="0" fontId="10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0" fontId="10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9" fillId="0" borderId="0"/>
    <xf numFmtId="0" fontId="108" fillId="0" borderId="0"/>
    <xf numFmtId="0" fontId="108"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9" fillId="0" borderId="0"/>
    <xf numFmtId="0" fontId="79" fillId="0" borderId="0"/>
    <xf numFmtId="0" fontId="79" fillId="0" borderId="0"/>
    <xf numFmtId="0" fontId="79" fillId="0" borderId="0"/>
    <xf numFmtId="0" fontId="7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8" fillId="0" borderId="0"/>
    <xf numFmtId="0" fontId="7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85" fontId="8" fillId="0" borderId="0"/>
    <xf numFmtId="185" fontId="8" fillId="0" borderId="0"/>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0" fontId="80" fillId="0" borderId="45"/>
    <xf numFmtId="193" fontId="66" fillId="0" borderId="0" applyFont="0" applyFill="0" applyBorder="0" applyAlignment="0" applyProtection="0">
      <protection locked="0"/>
    </xf>
    <xf numFmtId="0" fontId="12" fillId="43"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2" fillId="52" borderId="0" applyNumberFormat="0" applyBorder="0" applyAlignment="0" applyProtection="0"/>
    <xf numFmtId="0" fontId="54" fillId="53"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12" fillId="79" borderId="0" applyNumberFormat="0" applyBorder="0" applyAlignment="0" applyProtection="0"/>
    <xf numFmtId="0" fontId="12" fillId="79" borderId="0" applyNumberFormat="0" applyBorder="0" applyAlignment="0" applyProtection="0"/>
    <xf numFmtId="0" fontId="54" fillId="80" borderId="0" applyNumberFormat="0" applyBorder="0" applyAlignment="0" applyProtection="0"/>
    <xf numFmtId="0" fontId="12" fillId="81" borderId="0" applyNumberFormat="0" applyBorder="0" applyAlignment="0" applyProtection="0"/>
    <xf numFmtId="0" fontId="12" fillId="82" borderId="0" applyNumberFormat="0" applyBorder="0" applyAlignment="0" applyProtection="0"/>
    <xf numFmtId="0" fontId="54" fillId="83" borderId="0" applyNumberFormat="0" applyBorder="0" applyAlignment="0" applyProtection="0"/>
    <xf numFmtId="0" fontId="12" fillId="81" borderId="0" applyNumberFormat="0" applyBorder="0" applyAlignment="0" applyProtection="0"/>
    <xf numFmtId="0" fontId="12" fillId="84" borderId="0" applyNumberFormat="0" applyBorder="0" applyAlignment="0" applyProtection="0"/>
    <xf numFmtId="0" fontId="54" fillId="82" borderId="0" applyNumberFormat="0" applyBorder="0" applyAlignment="0" applyProtection="0"/>
    <xf numFmtId="0" fontId="12" fillId="79" borderId="0" applyNumberFormat="0" applyBorder="0" applyAlignment="0" applyProtection="0"/>
    <xf numFmtId="0" fontId="12" fillId="82" borderId="0" applyNumberFormat="0" applyBorder="0" applyAlignment="0" applyProtection="0"/>
    <xf numFmtId="0" fontId="54" fillId="82" borderId="0" applyNumberFormat="0" applyBorder="0" applyAlignment="0" applyProtection="0"/>
    <xf numFmtId="0" fontId="12" fillId="85" borderId="0" applyNumberFormat="0" applyBorder="0" applyAlignment="0" applyProtection="0"/>
    <xf numFmtId="0" fontId="12" fillId="79" borderId="0" applyNumberFormat="0" applyBorder="0" applyAlignment="0" applyProtection="0"/>
    <xf numFmtId="0" fontId="54" fillId="80" borderId="0" applyNumberFormat="0" applyBorder="0" applyAlignment="0" applyProtection="0"/>
    <xf numFmtId="0" fontId="12" fillId="81" borderId="0" applyNumberFormat="0" applyBorder="0" applyAlignment="0" applyProtection="0"/>
    <xf numFmtId="0" fontId="12" fillId="86" borderId="0" applyNumberFormat="0" applyBorder="0" applyAlignment="0" applyProtection="0"/>
    <xf numFmtId="0" fontId="54" fillId="86" borderId="0" applyNumberFormat="0" applyBorder="0" applyAlignment="0" applyProtection="0"/>
    <xf numFmtId="0" fontId="54" fillId="57" borderId="0" applyNumberFormat="0" applyBorder="0" applyAlignment="0" applyProtection="0"/>
    <xf numFmtId="0" fontId="54" fillId="58" borderId="0" applyNumberFormat="0" applyBorder="0" applyAlignment="0" applyProtection="0"/>
    <xf numFmtId="0" fontId="54" fillId="59"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60" borderId="0" applyNumberFormat="0" applyBorder="0" applyAlignment="0" applyProtection="0"/>
    <xf numFmtId="0" fontId="67" fillId="61" borderId="55" applyNumberFormat="0" applyAlignment="0" applyProtection="0"/>
    <xf numFmtId="38" fontId="109" fillId="77" borderId="0"/>
    <xf numFmtId="0" fontId="56" fillId="61" borderId="46" applyNumberFormat="0" applyAlignment="0" applyProtection="0"/>
    <xf numFmtId="194" fontId="35" fillId="0" borderId="0" applyFill="0" applyBorder="0" applyAlignment="0"/>
    <xf numFmtId="185" fontId="8" fillId="0" borderId="0" applyFill="0" applyBorder="0" applyAlignment="0"/>
    <xf numFmtId="170" fontId="110" fillId="0" borderId="0" applyFill="0" applyBorder="0" applyAlignment="0"/>
    <xf numFmtId="169" fontId="110" fillId="0" borderId="0" applyFill="0" applyBorder="0" applyAlignment="0"/>
    <xf numFmtId="195" fontId="8" fillId="0" borderId="0" applyFill="0" applyBorder="0" applyAlignment="0"/>
    <xf numFmtId="196" fontId="8" fillId="0" borderId="0" applyFill="0" applyBorder="0" applyAlignment="0"/>
    <xf numFmtId="197" fontId="110" fillId="0" borderId="0" applyFill="0" applyBorder="0" applyAlignment="0"/>
    <xf numFmtId="185" fontId="8" fillId="0" borderId="0" applyFill="0" applyBorder="0" applyAlignment="0"/>
    <xf numFmtId="0" fontId="111" fillId="0" borderId="0"/>
    <xf numFmtId="38" fontId="107" fillId="0" borderId="0" applyNumberFormat="0" applyFill="0" applyBorder="0" applyAlignment="0" applyProtection="0">
      <protection locked="0"/>
    </xf>
    <xf numFmtId="38" fontId="112" fillId="0" borderId="0" applyNumberFormat="0" applyFill="0" applyBorder="0" applyAlignment="0" applyProtection="0">
      <protection locked="0"/>
    </xf>
    <xf numFmtId="38" fontId="113" fillId="0" borderId="0" applyNumberFormat="0" applyFill="0" applyBorder="0" applyAlignment="0" applyProtection="0">
      <protection locked="0"/>
    </xf>
    <xf numFmtId="198" fontId="114" fillId="0" borderId="0"/>
    <xf numFmtId="198" fontId="114" fillId="0" borderId="0"/>
    <xf numFmtId="198" fontId="114" fillId="0" borderId="0"/>
    <xf numFmtId="198" fontId="114" fillId="0" borderId="0"/>
    <xf numFmtId="198" fontId="114" fillId="0" borderId="0"/>
    <xf numFmtId="198" fontId="114" fillId="0" borderId="0"/>
    <xf numFmtId="198" fontId="114" fillId="0" borderId="0"/>
    <xf numFmtId="198" fontId="114" fillId="0" borderId="0"/>
    <xf numFmtId="191" fontId="66" fillId="0" borderId="0" applyFont="0" applyFill="0" applyBorder="0" applyAlignment="0" applyProtection="0">
      <protection locked="0"/>
    </xf>
    <xf numFmtId="40" fontId="66" fillId="0" borderId="0" applyFont="0" applyFill="0" applyBorder="0" applyAlignment="0" applyProtection="0">
      <protection locked="0"/>
    </xf>
    <xf numFmtId="196"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3" fontId="38" fillId="0" borderId="0" applyFill="0" applyBorder="0" applyAlignment="0" applyProtection="0"/>
    <xf numFmtId="0" fontId="115" fillId="0" borderId="0" applyNumberFormat="0" applyFill="0" applyBorder="0" applyProtection="0">
      <alignment wrapText="1"/>
    </xf>
    <xf numFmtId="0" fontId="116" fillId="0" borderId="0" applyNumberFormat="0" applyAlignment="0">
      <alignment horizontal="left"/>
    </xf>
    <xf numFmtId="6" fontId="66" fillId="0" borderId="0" applyFont="0" applyFill="0" applyBorder="0" applyAlignment="0" applyProtection="0">
      <protection locked="0"/>
    </xf>
    <xf numFmtId="8" fontId="66" fillId="0" borderId="0" applyFont="0" applyFill="0" applyBorder="0" applyAlignment="0" applyProtection="0">
      <protection locked="0"/>
    </xf>
    <xf numFmtId="185" fontId="8" fillId="0" borderId="0" applyFont="0" applyFill="0" applyBorder="0" applyAlignment="0" applyProtection="0"/>
    <xf numFmtId="44" fontId="35" fillId="0" borderId="0" applyFont="0" applyFill="0" applyBorder="0" applyAlignment="0" applyProtection="0"/>
    <xf numFmtId="44" fontId="8" fillId="0" borderId="0" applyFont="0" applyFill="0" applyBorder="0" applyAlignment="0" applyProtection="0"/>
    <xf numFmtId="5" fontId="38" fillId="0" borderId="0" applyFill="0" applyBorder="0" applyAlignment="0" applyProtection="0"/>
    <xf numFmtId="14" fontId="35" fillId="0" borderId="0" applyFill="0" applyBorder="0" applyAlignment="0"/>
    <xf numFmtId="0" fontId="38" fillId="0" borderId="0" applyNumberFormat="0" applyFill="0" applyBorder="0" applyAlignment="0" applyProtection="0"/>
    <xf numFmtId="43" fontId="8" fillId="0" borderId="0" applyFont="0" applyFill="0" applyBorder="0" applyAlignment="0" applyProtection="0"/>
    <xf numFmtId="0" fontId="63" fillId="48" borderId="46" applyNumberFormat="0" applyAlignment="0" applyProtection="0"/>
    <xf numFmtId="0" fontId="69" fillId="87" borderId="0" applyNumberFormat="0" applyBorder="0" applyAlignment="0" applyProtection="0"/>
    <xf numFmtId="0" fontId="69" fillId="88" borderId="0" applyNumberFormat="0" applyBorder="0" applyAlignment="0" applyProtection="0"/>
    <xf numFmtId="0" fontId="69" fillId="89" borderId="0" applyNumberFormat="0" applyBorder="0" applyAlignment="0" applyProtection="0"/>
    <xf numFmtId="196" fontId="8" fillId="0" borderId="0" applyFill="0" applyBorder="0" applyAlignment="0"/>
    <xf numFmtId="185" fontId="8" fillId="0" borderId="0" applyFill="0" applyBorder="0" applyAlignment="0"/>
    <xf numFmtId="196" fontId="8" fillId="0" borderId="0" applyFill="0" applyBorder="0" applyAlignment="0"/>
    <xf numFmtId="197" fontId="110" fillId="0" borderId="0" applyFill="0" applyBorder="0" applyAlignment="0"/>
    <xf numFmtId="185" fontId="8" fillId="0" borderId="0" applyFill="0" applyBorder="0" applyAlignment="0"/>
    <xf numFmtId="0" fontId="117" fillId="0" borderId="0" applyNumberFormat="0" applyAlignment="0">
      <alignment horizontal="left"/>
    </xf>
    <xf numFmtId="0" fontId="69" fillId="0" borderId="66" applyNumberFormat="0" applyFill="0" applyAlignment="0" applyProtection="0"/>
    <xf numFmtId="0" fontId="58" fillId="0" borderId="0" applyNumberFormat="0" applyFill="0" applyBorder="0" applyAlignment="0" applyProtection="0"/>
    <xf numFmtId="2" fontId="38" fillId="0" borderId="0" applyFill="0" applyBorder="0" applyAlignment="0" applyProtection="0"/>
    <xf numFmtId="0" fontId="59" fillId="45" borderId="0" applyNumberFormat="0" applyBorder="0" applyAlignment="0" applyProtection="0"/>
    <xf numFmtId="0" fontId="118" fillId="90" borderId="71"/>
    <xf numFmtId="196" fontId="8" fillId="0" borderId="0" applyFill="0" applyBorder="0" applyAlignment="0"/>
    <xf numFmtId="185" fontId="8" fillId="0" borderId="0" applyFill="0" applyBorder="0" applyAlignment="0"/>
    <xf numFmtId="196" fontId="8" fillId="0" borderId="0" applyFill="0" applyBorder="0" applyAlignment="0"/>
    <xf numFmtId="197" fontId="110" fillId="0" borderId="0" applyFill="0" applyBorder="0" applyAlignment="0"/>
    <xf numFmtId="185" fontId="8" fillId="0" borderId="0" applyFill="0" applyBorder="0" applyAlignment="0"/>
    <xf numFmtId="0" fontId="119" fillId="0" borderId="15"/>
    <xf numFmtId="0" fontId="66" fillId="0" borderId="0"/>
    <xf numFmtId="0" fontId="66" fillId="0" borderId="0"/>
    <xf numFmtId="0" fontId="38" fillId="0" borderId="0"/>
    <xf numFmtId="3" fontId="20" fillId="0" borderId="0"/>
    <xf numFmtId="0" fontId="38" fillId="0" borderId="0"/>
    <xf numFmtId="5" fontId="66" fillId="0" borderId="0">
      <alignment horizontal="center"/>
    </xf>
    <xf numFmtId="0" fontId="8" fillId="68" borderId="53" applyNumberFormat="0" applyFont="0" applyAlignment="0" applyProtection="0"/>
    <xf numFmtId="199" fontId="121" fillId="0" borderId="0"/>
    <xf numFmtId="40" fontId="122" fillId="42" borderId="0">
      <alignment horizontal="right"/>
    </xf>
    <xf numFmtId="0" fontId="123" fillId="42" borderId="31"/>
    <xf numFmtId="171" fontId="66" fillId="0" borderId="0" applyFont="0" applyFill="0" applyBorder="0" applyAlignment="0" applyProtection="0">
      <protection locked="0"/>
    </xf>
    <xf numFmtId="10" fontId="66" fillId="0" borderId="0" applyFont="0" applyFill="0" applyBorder="0" applyAlignment="0" applyProtection="0">
      <protection locked="0"/>
    </xf>
    <xf numFmtId="195" fontId="8" fillId="0" borderId="0" applyFont="0" applyFill="0" applyBorder="0" applyAlignment="0" applyProtection="0"/>
    <xf numFmtId="200" fontId="110" fillId="0" borderId="0" applyFont="0" applyFill="0" applyBorder="0" applyAlignment="0" applyProtection="0"/>
    <xf numFmtId="9" fontId="8" fillId="0" borderId="0" applyFont="0" applyFill="0" applyBorder="0" applyAlignment="0" applyProtection="0"/>
    <xf numFmtId="10" fontId="124" fillId="42" borderId="0"/>
    <xf numFmtId="196" fontId="8" fillId="0" borderId="0" applyFill="0" applyBorder="0" applyAlignment="0"/>
    <xf numFmtId="185" fontId="8" fillId="0" borderId="0" applyFill="0" applyBorder="0" applyAlignment="0"/>
    <xf numFmtId="196" fontId="8" fillId="0" borderId="0" applyFill="0" applyBorder="0" applyAlignment="0"/>
    <xf numFmtId="197" fontId="110" fillId="0" borderId="0" applyFill="0" applyBorder="0" applyAlignment="0"/>
    <xf numFmtId="185" fontId="8" fillId="0" borderId="0" applyFill="0" applyBorder="0" applyAlignment="0"/>
    <xf numFmtId="0" fontId="125" fillId="37" borderId="0"/>
    <xf numFmtId="0" fontId="44" fillId="0" borderId="0" applyNumberFormat="0" applyFill="0" applyBorder="0" applyAlignment="0" applyProtection="0"/>
    <xf numFmtId="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0" fontId="45" fillId="0" borderId="15">
      <alignment horizontal="center"/>
    </xf>
    <xf numFmtId="3" fontId="39" fillId="0" borderId="0" applyFont="0" applyFill="0" applyBorder="0" applyAlignment="0" applyProtection="0"/>
    <xf numFmtId="0" fontId="39" fillId="71" borderId="0" applyNumberFormat="0" applyFont="0" applyBorder="0" applyAlignment="0" applyProtection="0"/>
    <xf numFmtId="173" fontId="126" fillId="0" borderId="0" applyNumberFormat="0" applyFill="0" applyBorder="0" applyAlignment="0" applyProtection="0">
      <alignment horizontal="left"/>
    </xf>
    <xf numFmtId="201" fontId="8" fillId="0" borderId="0" applyFont="0" applyFill="0" applyBorder="0" applyAlignment="0" applyProtection="0"/>
    <xf numFmtId="0" fontId="8" fillId="0" borderId="0"/>
    <xf numFmtId="4" fontId="43" fillId="41" borderId="72" applyNumberFormat="0" applyProtection="0">
      <alignment vertical="center"/>
    </xf>
    <xf numFmtId="4" fontId="127" fillId="41" borderId="72" applyNumberFormat="0" applyProtection="0">
      <alignment vertical="center"/>
    </xf>
    <xf numFmtId="4" fontId="128" fillId="41" borderId="72" applyNumberFormat="0" applyProtection="0">
      <alignment horizontal="left" vertical="center" indent="1"/>
    </xf>
    <xf numFmtId="0" fontId="37" fillId="41" borderId="72" applyNumberFormat="0" applyProtection="0">
      <alignment horizontal="left" vertical="top" indent="1"/>
    </xf>
    <xf numFmtId="4" fontId="128" fillId="91" borderId="0" applyNumberFormat="0" applyProtection="0">
      <alignment horizontal="left" vertical="center" indent="1"/>
    </xf>
    <xf numFmtId="4" fontId="128" fillId="5" borderId="72" applyNumberFormat="0" applyProtection="0">
      <alignment horizontal="right" vertical="center"/>
    </xf>
    <xf numFmtId="4" fontId="128" fillId="40" borderId="72" applyNumberFormat="0" applyProtection="0">
      <alignment horizontal="right" vertical="center"/>
    </xf>
    <xf numFmtId="4" fontId="128" fillId="92" borderId="72" applyNumberFormat="0" applyProtection="0">
      <alignment horizontal="right" vertical="center"/>
    </xf>
    <xf numFmtId="4" fontId="128" fillId="75" borderId="72" applyNumberFormat="0" applyProtection="0">
      <alignment horizontal="right" vertical="center"/>
    </xf>
    <xf numFmtId="4" fontId="128" fillId="76" borderId="72" applyNumberFormat="0" applyProtection="0">
      <alignment horizontal="right" vertical="center"/>
    </xf>
    <xf numFmtId="4" fontId="128" fillId="38" borderId="72" applyNumberFormat="0" applyProtection="0">
      <alignment horizontal="right" vertical="center"/>
    </xf>
    <xf numFmtId="4" fontId="128" fillId="93" borderId="72" applyNumberFormat="0" applyProtection="0">
      <alignment horizontal="right" vertical="center"/>
    </xf>
    <xf numFmtId="4" fontId="128" fillId="94" borderId="72" applyNumberFormat="0" applyProtection="0">
      <alignment horizontal="right" vertical="center"/>
    </xf>
    <xf numFmtId="4" fontId="128" fillId="95" borderId="72" applyNumberFormat="0" applyProtection="0">
      <alignment horizontal="right" vertical="center"/>
    </xf>
    <xf numFmtId="4" fontId="43" fillId="96" borderId="73" applyNumberFormat="0" applyProtection="0">
      <alignment horizontal="left" vertical="center" indent="1"/>
    </xf>
    <xf numFmtId="4" fontId="43" fillId="78" borderId="0" applyNumberFormat="0" applyProtection="0">
      <alignment horizontal="left" vertical="center" indent="1"/>
    </xf>
    <xf numFmtId="4" fontId="43" fillId="91" borderId="0" applyNumberFormat="0" applyProtection="0">
      <alignment horizontal="left" vertical="center" indent="1"/>
    </xf>
    <xf numFmtId="4" fontId="128" fillId="78" borderId="72" applyNumberFormat="0" applyProtection="0">
      <alignment horizontal="right" vertical="center"/>
    </xf>
    <xf numFmtId="4" fontId="35" fillId="78" borderId="0" applyNumberFormat="0" applyProtection="0">
      <alignment horizontal="left" vertical="center" indent="1"/>
    </xf>
    <xf numFmtId="4" fontId="35" fillId="91" borderId="0" applyNumberFormat="0" applyProtection="0">
      <alignment horizontal="left" vertical="center" indent="1"/>
    </xf>
    <xf numFmtId="0" fontId="8" fillId="91" borderId="72" applyNumberFormat="0" applyProtection="0">
      <alignment horizontal="left" vertical="center" indent="1"/>
    </xf>
    <xf numFmtId="0" fontId="8" fillId="91" borderId="72" applyNumberFormat="0" applyProtection="0">
      <alignment horizontal="left" vertical="top" indent="1"/>
    </xf>
    <xf numFmtId="0" fontId="8" fillId="97" borderId="72" applyNumberFormat="0" applyProtection="0">
      <alignment horizontal="left" vertical="center" indent="1"/>
    </xf>
    <xf numFmtId="0" fontId="8" fillId="97" borderId="72" applyNumberFormat="0" applyProtection="0">
      <alignment horizontal="left" vertical="top" indent="1"/>
    </xf>
    <xf numFmtId="0" fontId="8" fillId="78" borderId="72" applyNumberFormat="0" applyProtection="0">
      <alignment horizontal="left" vertical="center" indent="1"/>
    </xf>
    <xf numFmtId="0" fontId="8" fillId="78" borderId="72" applyNumberFormat="0" applyProtection="0">
      <alignment horizontal="left" vertical="top" indent="1"/>
    </xf>
    <xf numFmtId="0" fontId="8" fillId="39" borderId="72" applyNumberFormat="0" applyProtection="0">
      <alignment horizontal="left" vertical="center" indent="1"/>
    </xf>
    <xf numFmtId="0" fontId="8" fillId="39" borderId="72" applyNumberFormat="0" applyProtection="0">
      <alignment horizontal="left" vertical="top" indent="1"/>
    </xf>
    <xf numFmtId="4" fontId="128" fillId="39" borderId="72" applyNumberFormat="0" applyProtection="0">
      <alignment vertical="center"/>
    </xf>
    <xf numFmtId="4" fontId="129" fillId="39" borderId="72" applyNumberFormat="0" applyProtection="0">
      <alignment vertical="center"/>
    </xf>
    <xf numFmtId="4" fontId="43" fillId="78" borderId="74" applyNumberFormat="0" applyProtection="0">
      <alignment horizontal="left" vertical="center" indent="1"/>
    </xf>
    <xf numFmtId="0" fontId="35" fillId="64" borderId="72" applyNumberFormat="0" applyProtection="0">
      <alignment horizontal="left" vertical="top" indent="1"/>
    </xf>
    <xf numFmtId="4" fontId="128" fillId="39" borderId="72" applyNumberFormat="0" applyProtection="0">
      <alignment horizontal="right" vertical="center"/>
    </xf>
    <xf numFmtId="4" fontId="129" fillId="39" borderId="72" applyNumberFormat="0" applyProtection="0">
      <alignment horizontal="right" vertical="center"/>
    </xf>
    <xf numFmtId="4" fontId="43" fillId="78" borderId="72" applyNumberFormat="0" applyProtection="0">
      <alignment horizontal="left" vertical="center" indent="1"/>
    </xf>
    <xf numFmtId="0" fontId="35" fillId="97" borderId="72" applyNumberFormat="0" applyProtection="0">
      <alignment horizontal="left" vertical="top" indent="1"/>
    </xf>
    <xf numFmtId="4" fontId="130" fillId="97" borderId="74" applyNumberFormat="0" applyProtection="0">
      <alignment horizontal="left" vertical="center" indent="1"/>
    </xf>
    <xf numFmtId="4" fontId="131" fillId="39" borderId="72" applyNumberFormat="0" applyProtection="0">
      <alignment horizontal="right" vertical="center"/>
    </xf>
    <xf numFmtId="0" fontId="55" fillId="44" borderId="0" applyNumberFormat="0" applyBorder="0" applyAlignment="0" applyProtection="0"/>
    <xf numFmtId="0" fontId="132" fillId="0" borderId="0" applyNumberFormat="0" applyFill="0" applyBorder="0" applyAlignment="0" applyProtection="0"/>
    <xf numFmtId="0" fontId="108" fillId="0" borderId="0"/>
    <xf numFmtId="0" fontId="119" fillId="0" borderId="0"/>
    <xf numFmtId="40" fontId="133" fillId="0" borderId="0" applyBorder="0">
      <alignment horizontal="right"/>
    </xf>
    <xf numFmtId="49" fontId="35" fillId="0" borderId="0" applyFill="0" applyBorder="0" applyAlignment="0"/>
    <xf numFmtId="202" fontId="110" fillId="0" borderId="0" applyFill="0" applyBorder="0" applyAlignment="0"/>
    <xf numFmtId="186" fontId="8" fillId="0" borderId="0" applyFill="0" applyBorder="0" applyAlignment="0"/>
    <xf numFmtId="37" fontId="39" fillId="0" borderId="44">
      <alignment horizontal="right"/>
    </xf>
    <xf numFmtId="37" fontId="39" fillId="0" borderId="22">
      <alignment horizontal="right"/>
    </xf>
    <xf numFmtId="0" fontId="68" fillId="0" borderId="0" applyNumberFormat="0" applyFill="0" applyBorder="0" applyAlignment="0" applyProtection="0"/>
    <xf numFmtId="0" fontId="60" fillId="0" borderId="49" applyNumberFormat="0" applyFill="0" applyAlignment="0" applyProtection="0"/>
    <xf numFmtId="0" fontId="61" fillId="0" borderId="50" applyNumberFormat="0" applyFill="0" applyAlignment="0" applyProtection="0"/>
    <xf numFmtId="0" fontId="62" fillId="0" borderId="51" applyNumberFormat="0" applyFill="0" applyAlignment="0" applyProtection="0"/>
    <xf numFmtId="0" fontId="62" fillId="0" borderId="0" applyNumberFormat="0" applyFill="0" applyBorder="0" applyAlignment="0" applyProtection="0"/>
    <xf numFmtId="0" fontId="134" fillId="0" borderId="0">
      <alignment vertical="top"/>
    </xf>
    <xf numFmtId="0" fontId="64" fillId="0" borderId="52" applyNumberFormat="0" applyFill="0" applyAlignment="0" applyProtection="0"/>
    <xf numFmtId="44" fontId="8" fillId="0" borderId="0" applyFont="0" applyFill="0" applyBorder="0" applyAlignment="0" applyProtection="0"/>
    <xf numFmtId="0" fontId="70" fillId="0" borderId="0" applyNumberFormat="0" applyFill="0" applyBorder="0" applyAlignment="0" applyProtection="0"/>
    <xf numFmtId="0" fontId="57" fillId="62" borderId="47" applyNumberFormat="0" applyAlignment="0" applyProtection="0"/>
    <xf numFmtId="0" fontId="135" fillId="0" borderId="0"/>
    <xf numFmtId="203" fontId="135" fillId="0" borderId="0" applyFont="0" applyFill="0" applyBorder="0" applyAlignment="0" applyProtection="0"/>
    <xf numFmtId="3" fontId="20" fillId="0" borderId="0"/>
    <xf numFmtId="3" fontId="20" fillId="0" borderId="0"/>
    <xf numFmtId="0" fontId="8" fillId="0" borderId="0"/>
    <xf numFmtId="44" fontId="8" fillId="0" borderId="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1"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7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43"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54" fillId="53"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58" borderId="0" applyNumberFormat="0" applyBorder="0" applyAlignment="0" applyProtection="0"/>
    <xf numFmtId="0" fontId="54" fillId="59"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60" borderId="0" applyNumberFormat="0" applyBorder="0" applyAlignment="0" applyProtection="0"/>
    <xf numFmtId="0" fontId="55" fillId="44" borderId="0" applyNumberFormat="0" applyBorder="0" applyAlignment="0" applyProtection="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5" fontId="8" fillId="0" borderId="0" applyFill="0" applyBorder="0" applyAlignment="0"/>
    <xf numFmtId="205" fontId="8" fillId="0" borderId="0" applyFill="0" applyBorder="0" applyAlignment="0"/>
    <xf numFmtId="205" fontId="8" fillId="0" borderId="0" applyFill="0" applyBorder="0" applyAlignment="0"/>
    <xf numFmtId="205" fontId="8" fillId="0" borderId="0" applyFill="0" applyBorder="0" applyAlignment="0"/>
    <xf numFmtId="206" fontId="8" fillId="0" borderId="0" applyFill="0" applyBorder="0" applyAlignment="0"/>
    <xf numFmtId="206" fontId="8" fillId="0" borderId="0" applyFill="0" applyBorder="0" applyAlignment="0"/>
    <xf numFmtId="206" fontId="8" fillId="0" borderId="0" applyFill="0" applyBorder="0" applyAlignment="0"/>
    <xf numFmtId="206" fontId="8" fillId="0" borderId="0" applyFill="0" applyBorder="0" applyAlignment="0"/>
    <xf numFmtId="207" fontId="8" fillId="0" borderId="0" applyFill="0" applyBorder="0" applyAlignment="0"/>
    <xf numFmtId="207" fontId="8" fillId="0" borderId="0" applyFill="0" applyBorder="0" applyAlignment="0"/>
    <xf numFmtId="207" fontId="8" fillId="0" borderId="0" applyFill="0" applyBorder="0" applyAlignment="0"/>
    <xf numFmtId="207" fontId="8" fillId="0" borderId="0" applyFill="0" applyBorder="0" applyAlignment="0"/>
    <xf numFmtId="0" fontId="56" fillId="61" borderId="46" applyNumberFormat="0" applyAlignment="0" applyProtection="0"/>
    <xf numFmtId="0" fontId="57" fillId="62" borderId="47" applyNumberFormat="0" applyAlignment="0" applyProtection="0"/>
    <xf numFmtId="0" fontId="91" fillId="98" borderId="0">
      <alignment horizontal="left"/>
    </xf>
    <xf numFmtId="0" fontId="96" fillId="98" borderId="0">
      <alignment horizontal="right"/>
    </xf>
    <xf numFmtId="0" fontId="48" fillId="99" borderId="0">
      <alignment horizontal="center"/>
    </xf>
    <xf numFmtId="0" fontId="96" fillId="98" borderId="0">
      <alignment horizontal="right"/>
    </xf>
    <xf numFmtId="0" fontId="136" fillId="99" borderId="0">
      <alignment horizontal="left"/>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0" fillId="0" borderId="0"/>
    <xf numFmtId="43" fontId="8" fillId="0" borderId="0" applyFont="0" applyFill="0" applyBorder="0" applyAlignment="0" applyProtection="0"/>
    <xf numFmtId="0" fontId="110" fillId="0" borderId="0"/>
    <xf numFmtId="0" fontId="110" fillId="0" borderId="0"/>
    <xf numFmtId="0" fontId="110" fillId="0" borderId="0"/>
    <xf numFmtId="44" fontId="1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207" fontId="8" fillId="0" borderId="0" applyFill="0" applyBorder="0" applyAlignment="0"/>
    <xf numFmtId="207" fontId="8" fillId="0" borderId="0" applyFill="0" applyBorder="0" applyAlignment="0"/>
    <xf numFmtId="207" fontId="8" fillId="0" borderId="0" applyFill="0" applyBorder="0" applyAlignment="0"/>
    <xf numFmtId="207" fontId="8" fillId="0" borderId="0" applyFill="0" applyBorder="0" applyAlignment="0"/>
    <xf numFmtId="0" fontId="58" fillId="0" borderId="0" applyNumberFormat="0" applyFill="0" applyBorder="0" applyAlignment="0" applyProtection="0"/>
    <xf numFmtId="0" fontId="137" fillId="0" borderId="0">
      <protection locked="0"/>
    </xf>
    <xf numFmtId="0" fontId="137" fillId="0" borderId="0">
      <protection locked="0"/>
    </xf>
    <xf numFmtId="0" fontId="138" fillId="0" borderId="0">
      <protection locked="0"/>
    </xf>
    <xf numFmtId="0" fontId="137" fillId="0" borderId="0">
      <protection locked="0"/>
    </xf>
    <xf numFmtId="0" fontId="139" fillId="0" borderId="0">
      <protection locked="0"/>
    </xf>
    <xf numFmtId="0" fontId="140" fillId="0" borderId="0">
      <protection locked="0"/>
    </xf>
    <xf numFmtId="0" fontId="141" fillId="0" borderId="0">
      <protection locked="0"/>
    </xf>
    <xf numFmtId="0" fontId="59" fillId="45" borderId="0" applyNumberFormat="0" applyBorder="0" applyAlignment="0" applyProtection="0"/>
    <xf numFmtId="0" fontId="60" fillId="0" borderId="49" applyNumberFormat="0" applyFill="0" applyAlignment="0" applyProtection="0"/>
    <xf numFmtId="0" fontId="61" fillId="0" borderId="50" applyNumberFormat="0" applyFill="0" applyAlignment="0" applyProtection="0"/>
    <xf numFmtId="0" fontId="62" fillId="0" borderId="51" applyNumberFormat="0" applyFill="0" applyAlignment="0" applyProtection="0"/>
    <xf numFmtId="0" fontId="62" fillId="0" borderId="0" applyNumberFormat="0" applyFill="0" applyBorder="0" applyAlignment="0" applyProtection="0"/>
    <xf numFmtId="0" fontId="63" fillId="48" borderId="46" applyNumberFormat="0" applyAlignment="0" applyProtection="0"/>
    <xf numFmtId="2" fontId="10" fillId="0" borderId="4"/>
    <xf numFmtId="2" fontId="10" fillId="0" borderId="4"/>
    <xf numFmtId="0" fontId="91" fillId="98" borderId="0">
      <alignment horizontal="left"/>
    </xf>
    <xf numFmtId="0" fontId="37" fillId="99" borderId="0">
      <alignment horizontal="left"/>
    </xf>
    <xf numFmtId="207" fontId="8" fillId="0" borderId="0" applyFill="0" applyBorder="0" applyAlignment="0"/>
    <xf numFmtId="207" fontId="8" fillId="0" borderId="0" applyFill="0" applyBorder="0" applyAlignment="0"/>
    <xf numFmtId="207" fontId="8" fillId="0" borderId="0" applyFill="0" applyBorder="0" applyAlignment="0"/>
    <xf numFmtId="207" fontId="8" fillId="0" borderId="0" applyFill="0" applyBorder="0" applyAlignment="0"/>
    <xf numFmtId="0" fontId="64" fillId="0" borderId="52" applyNumberFormat="0" applyFill="0" applyAlignment="0" applyProtection="0"/>
    <xf numFmtId="44" fontId="38" fillId="0" borderId="0">
      <alignment horizontal="justify"/>
    </xf>
    <xf numFmtId="38" fontId="39" fillId="0" borderId="0" applyFont="0" applyFill="0" applyBorder="0" applyAlignment="0" applyProtection="0"/>
    <xf numFmtId="40" fontId="39" fillId="0" borderId="0" applyFont="0" applyFill="0" applyBorder="0" applyAlignment="0" applyProtection="0"/>
    <xf numFmtId="208" fontId="8" fillId="0" borderId="0" applyFont="0" applyFill="0" applyBorder="0" applyAlignment="0" applyProtection="0"/>
    <xf numFmtId="166" fontId="8" fillId="0" borderId="0" applyFont="0" applyFill="0" applyBorder="0" applyAlignment="0" applyProtection="0"/>
    <xf numFmtId="0" fontId="65" fillId="66"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09" fontId="8" fillId="0" borderId="0"/>
    <xf numFmtId="209" fontId="8" fillId="0" borderId="0"/>
    <xf numFmtId="209" fontId="8" fillId="0" borderId="0"/>
    <xf numFmtId="209" fontId="8" fillId="0" borderId="0"/>
    <xf numFmtId="209" fontId="8" fillId="0" borderId="0"/>
    <xf numFmtId="175" fontId="53" fillId="0" borderId="0"/>
    <xf numFmtId="209" fontId="8" fillId="0" borderId="0"/>
    <xf numFmtId="209" fontId="8" fillId="0" borderId="0"/>
    <xf numFmtId="209" fontId="8" fillId="0" borderId="0"/>
    <xf numFmtId="209" fontId="8" fillId="0" borderId="0"/>
    <xf numFmtId="209" fontId="8" fillId="0" borderId="0"/>
    <xf numFmtId="20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8" fillId="0" borderId="0"/>
    <xf numFmtId="0" fontId="8" fillId="68" borderId="53" applyNumberFormat="0" applyFont="0" applyAlignment="0" applyProtection="0"/>
    <xf numFmtId="0" fontId="35" fillId="12" borderId="42" applyNumberFormat="0" applyFont="0" applyAlignment="0" applyProtection="0"/>
    <xf numFmtId="0" fontId="39" fillId="68" borderId="53" applyNumberFormat="0" applyFont="0" applyAlignment="0" applyProtection="0"/>
    <xf numFmtId="0" fontId="8" fillId="68" borderId="53" applyNumberFormat="0" applyFont="0" applyAlignment="0" applyProtection="0"/>
    <xf numFmtId="0" fontId="8" fillId="68" borderId="53" applyNumberFormat="0" applyFont="0" applyAlignment="0" applyProtection="0"/>
    <xf numFmtId="0" fontId="67" fillId="61" borderId="55" applyNumberFormat="0" applyAlignment="0" applyProtection="0"/>
    <xf numFmtId="4" fontId="35" fillId="42" borderId="0">
      <alignment horizontal="right"/>
    </xf>
    <xf numFmtId="0" fontId="142" fillId="42" borderId="0">
      <alignment horizontal="center" vertical="center"/>
    </xf>
    <xf numFmtId="0" fontId="142" fillId="42" borderId="0" applyBorder="0">
      <alignment horizontal="centerContinuous"/>
    </xf>
    <xf numFmtId="0" fontId="143" fillId="42" borderId="0" applyBorder="0">
      <alignment horizontal="centerContinuous"/>
    </xf>
    <xf numFmtId="0" fontId="110" fillId="0" borderId="0"/>
    <xf numFmtId="206" fontId="8" fillId="0" borderId="0" applyFont="0" applyFill="0" applyBorder="0" applyAlignment="0" applyProtection="0"/>
    <xf numFmtId="206" fontId="8" fillId="0" borderId="0" applyFont="0" applyFill="0" applyBorder="0" applyAlignment="0" applyProtection="0"/>
    <xf numFmtId="206" fontId="8" fillId="0" borderId="0" applyFont="0" applyFill="0" applyBorder="0" applyAlignment="0" applyProtection="0"/>
    <xf numFmtId="206"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2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07" fontId="8" fillId="0" borderId="0" applyFill="0" applyBorder="0" applyAlignment="0"/>
    <xf numFmtId="207" fontId="8" fillId="0" borderId="0" applyFill="0" applyBorder="0" applyAlignment="0"/>
    <xf numFmtId="207" fontId="8" fillId="0" borderId="0" applyFill="0" applyBorder="0" applyAlignment="0"/>
    <xf numFmtId="207" fontId="8" fillId="0" borderId="0" applyFill="0" applyBorder="0" applyAlignment="0"/>
    <xf numFmtId="0" fontId="37" fillId="66" borderId="0">
      <alignment horizontal="center"/>
    </xf>
    <xf numFmtId="49" fontId="43" fillId="99" borderId="0">
      <alignment horizontal="center"/>
    </xf>
    <xf numFmtId="0" fontId="96" fillId="98" borderId="0">
      <alignment horizontal="center"/>
    </xf>
    <xf numFmtId="0" fontId="96" fillId="98" borderId="0">
      <alignment horizontal="centerContinuous"/>
    </xf>
    <xf numFmtId="0" fontId="49" fillId="99" borderId="0">
      <alignment horizontal="left"/>
    </xf>
    <xf numFmtId="49" fontId="49" fillId="99" borderId="0">
      <alignment horizontal="center"/>
    </xf>
    <xf numFmtId="0" fontId="91" fillId="98" borderId="0">
      <alignment horizontal="left"/>
    </xf>
    <xf numFmtId="49" fontId="49" fillId="99" borderId="0">
      <alignment horizontal="left"/>
    </xf>
    <xf numFmtId="0" fontId="91" fillId="98" borderId="0">
      <alignment horizontal="centerContinuous"/>
    </xf>
    <xf numFmtId="0" fontId="91" fillId="98" borderId="0">
      <alignment horizontal="right"/>
    </xf>
    <xf numFmtId="49" fontId="37" fillId="99" borderId="0">
      <alignment horizontal="left"/>
    </xf>
    <xf numFmtId="0" fontId="96" fillId="98" borderId="0">
      <alignment horizontal="right"/>
    </xf>
    <xf numFmtId="0" fontId="49" fillId="48" borderId="0">
      <alignment horizontal="center"/>
    </xf>
    <xf numFmtId="0" fontId="144" fillId="48" borderId="0">
      <alignment horizontal="center"/>
    </xf>
    <xf numFmtId="2" fontId="7" fillId="0" borderId="33"/>
    <xf numFmtId="2" fontId="7" fillId="0" borderId="33"/>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11" fontId="8" fillId="0" borderId="0" applyFill="0" applyBorder="0" applyAlignment="0"/>
    <xf numFmtId="211" fontId="8" fillId="0" borderId="0" applyFill="0" applyBorder="0" applyAlignment="0"/>
    <xf numFmtId="211" fontId="8" fillId="0" borderId="0" applyFill="0" applyBorder="0" applyAlignment="0"/>
    <xf numFmtId="211" fontId="8" fillId="0" borderId="0" applyFill="0" applyBorder="0" applyAlignment="0"/>
    <xf numFmtId="212" fontId="8" fillId="0" borderId="0" applyFill="0" applyBorder="0" applyAlignment="0"/>
    <xf numFmtId="212" fontId="8" fillId="0" borderId="0" applyFill="0" applyBorder="0" applyAlignment="0"/>
    <xf numFmtId="212" fontId="8" fillId="0" borderId="0" applyFill="0" applyBorder="0" applyAlignment="0"/>
    <xf numFmtId="212" fontId="8" fillId="0" borderId="0" applyFill="0" applyBorder="0" applyAlignment="0"/>
    <xf numFmtId="0" fontId="145" fillId="0" borderId="0" applyNumberFormat="0" applyFill="0" applyBorder="0" applyAlignment="0" applyProtection="0"/>
    <xf numFmtId="2" fontId="7" fillId="100" borderId="33"/>
    <xf numFmtId="0" fontId="69" fillId="0" borderId="66" applyNumberFormat="0" applyFill="0" applyAlignment="0" applyProtection="0"/>
    <xf numFmtId="0" fontId="146" fillId="99" borderId="0">
      <alignment horizontal="center"/>
    </xf>
    <xf numFmtId="0" fontId="70" fillId="0" borderId="0" applyNumberFormat="0" applyFill="0" applyBorder="0" applyAlignment="0" applyProtection="0"/>
    <xf numFmtId="0" fontId="1" fillId="0" borderId="0"/>
    <xf numFmtId="0" fontId="1" fillId="0" borderId="0"/>
    <xf numFmtId="0" fontId="8" fillId="0" borderId="0"/>
    <xf numFmtId="43" fontId="1" fillId="0" borderId="0" applyFont="0" applyFill="0" applyBorder="0" applyAlignment="0" applyProtection="0"/>
    <xf numFmtId="0" fontId="147" fillId="0" borderId="0"/>
    <xf numFmtId="44" fontId="147" fillId="0" borderId="0" applyFont="0" applyFill="0" applyBorder="0" applyAlignment="0" applyProtection="0"/>
    <xf numFmtId="9" fontId="147"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8" fillId="0" borderId="0"/>
    <xf numFmtId="43" fontId="1" fillId="0" borderId="0" applyFont="0" applyFill="0" applyBorder="0" applyAlignment="0" applyProtection="0"/>
    <xf numFmtId="0" fontId="1" fillId="0" borderId="0"/>
    <xf numFmtId="0" fontId="8" fillId="0" borderId="0"/>
    <xf numFmtId="43" fontId="1" fillId="0" borderId="0" applyFont="0" applyFill="0" applyBorder="0" applyAlignment="0" applyProtection="0"/>
    <xf numFmtId="9" fontId="8" fillId="0" borderId="0" applyFont="0" applyFill="0" applyBorder="0" applyAlignment="0" applyProtection="0"/>
    <xf numFmtId="43" fontId="35" fillId="0" borderId="0" applyFont="0" applyFill="0" applyBorder="0" applyAlignment="0" applyProtection="0"/>
    <xf numFmtId="0" fontId="71" fillId="0" borderId="0"/>
    <xf numFmtId="0" fontId="8" fillId="0" borderId="0"/>
    <xf numFmtId="0" fontId="109" fillId="0" borderId="0"/>
    <xf numFmtId="0" fontId="10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35" fillId="0" borderId="0">
      <alignment vertical="top"/>
    </xf>
    <xf numFmtId="0" fontId="108" fillId="0" borderId="0"/>
    <xf numFmtId="0" fontId="108" fillId="0" borderId="0"/>
    <xf numFmtId="0" fontId="108" fillId="0" borderId="0"/>
    <xf numFmtId="0" fontId="8" fillId="0" borderId="0"/>
    <xf numFmtId="0" fontId="108" fillId="0" borderId="0"/>
    <xf numFmtId="0" fontId="108" fillId="0" borderId="0"/>
    <xf numFmtId="0" fontId="108" fillId="0" borderId="0"/>
    <xf numFmtId="0" fontId="108" fillId="0" borderId="0"/>
    <xf numFmtId="0" fontId="108" fillId="0" borderId="0"/>
    <xf numFmtId="0" fontId="8" fillId="0" borderId="0"/>
    <xf numFmtId="0" fontId="108" fillId="0" borderId="0"/>
    <xf numFmtId="0" fontId="8" fillId="0" borderId="0"/>
    <xf numFmtId="0" fontId="8" fillId="0" borderId="0"/>
    <xf numFmtId="0" fontId="8" fillId="0" borderId="0"/>
    <xf numFmtId="0" fontId="8" fillId="0" borderId="0"/>
    <xf numFmtId="0" fontId="10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0" fillId="0" borderId="45"/>
    <xf numFmtId="0" fontId="80" fillId="0" borderId="45"/>
    <xf numFmtId="183" fontId="8" fillId="0" borderId="0" applyBorder="0" applyProtection="0">
      <protection locked="0"/>
    </xf>
    <xf numFmtId="183" fontId="7" fillId="0" borderId="22" applyBorder="0" applyProtection="0">
      <protection locked="0"/>
    </xf>
    <xf numFmtId="183" fontId="148" fillId="41" borderId="0" applyBorder="0" applyProtection="0">
      <protection locked="0"/>
    </xf>
    <xf numFmtId="9" fontId="149" fillId="0" borderId="0"/>
    <xf numFmtId="0" fontId="66" fillId="0" borderId="0" applyFont="0" applyFill="0" applyBorder="0" applyAlignment="0" applyProtection="0"/>
    <xf numFmtId="213" fontId="149" fillId="0" borderId="0" applyFont="0" applyFill="0" applyBorder="0" applyAlignment="0" applyProtection="0"/>
    <xf numFmtId="215" fontId="149" fillId="0" borderId="0" applyFont="0" applyFill="0" applyBorder="0" applyAlignment="0" applyProtection="0"/>
    <xf numFmtId="0" fontId="150" fillId="0" borderId="0" applyNumberFormat="0" applyFill="0" applyBorder="0" applyAlignment="0" applyProtection="0"/>
    <xf numFmtId="0" fontId="151" fillId="0" borderId="0"/>
    <xf numFmtId="183" fontId="42" fillId="0" borderId="0">
      <protection hidden="1"/>
    </xf>
    <xf numFmtId="39" fontId="80" fillId="0" borderId="0" applyNumberFormat="0"/>
    <xf numFmtId="42" fontId="8" fillId="0" borderId="0" applyFont="0" applyFill="0" applyBorder="0" applyAlignment="0" applyProtection="0"/>
    <xf numFmtId="38" fontId="38" fillId="0" borderId="0"/>
    <xf numFmtId="0" fontId="150" fillId="0" borderId="0" applyNumberFormat="0" applyFill="0" applyBorder="0" applyAlignment="0" applyProtection="0"/>
    <xf numFmtId="183" fontId="8" fillId="0" borderId="0">
      <alignment vertical="center"/>
      <protection hidden="1"/>
    </xf>
    <xf numFmtId="183" fontId="8" fillId="0" borderId="0"/>
    <xf numFmtId="37" fontId="148" fillId="70" borderId="0">
      <alignment wrapText="1"/>
      <protection locked="0"/>
    </xf>
    <xf numFmtId="0" fontId="22" fillId="0" borderId="0"/>
    <xf numFmtId="49" fontId="8" fillId="0" borderId="0">
      <protection hidden="1"/>
    </xf>
    <xf numFmtId="183" fontId="8" fillId="101" borderId="0">
      <protection hidden="1"/>
    </xf>
    <xf numFmtId="183" fontId="84" fillId="101" borderId="0">
      <protection hidden="1"/>
    </xf>
    <xf numFmtId="183" fontId="18" fillId="101" borderId="0">
      <protection hidden="1"/>
    </xf>
    <xf numFmtId="0" fontId="39" fillId="0" borderId="0"/>
    <xf numFmtId="49" fontId="152" fillId="0" borderId="0">
      <alignment horizontal="left"/>
    </xf>
    <xf numFmtId="40" fontId="153" fillId="0" borderId="0"/>
    <xf numFmtId="43" fontId="8" fillId="0" borderId="0" applyFont="0" applyFill="0" applyBorder="0" applyAlignment="0" applyProtection="0"/>
    <xf numFmtId="41" fontId="8" fillId="0" borderId="0" applyFont="0" applyFill="0" applyBorder="0" applyAlignment="0" applyProtection="0"/>
    <xf numFmtId="0" fontId="8" fillId="0" borderId="0"/>
    <xf numFmtId="44" fontId="8" fillId="0" borderId="0" applyFont="0" applyFill="0" applyBorder="0" applyAlignment="0" applyProtection="0"/>
    <xf numFmtId="42" fontId="8" fillId="0" borderId="0" applyFont="0" applyFill="0" applyBorder="0" applyAlignment="0" applyProtection="0"/>
    <xf numFmtId="0" fontId="8" fillId="0" borderId="0"/>
    <xf numFmtId="0" fontId="71" fillId="0" borderId="0"/>
    <xf numFmtId="0" fontId="8" fillId="0" borderId="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5" borderId="0" applyNumberFormat="0" applyBorder="0" applyAlignment="0" applyProtection="0"/>
    <xf numFmtId="0" fontId="154" fillId="16" borderId="0" applyNumberFormat="0" applyBorder="0" applyAlignment="0" applyProtection="0"/>
    <xf numFmtId="0" fontId="154" fillId="20" borderId="0" applyNumberFormat="0" applyBorder="0" applyAlignment="0" applyProtection="0"/>
    <xf numFmtId="0" fontId="154" fillId="24" borderId="0" applyNumberFormat="0" applyBorder="0" applyAlignment="0" applyProtection="0"/>
    <xf numFmtId="0" fontId="154" fillId="28" borderId="0" applyNumberFormat="0" applyBorder="0" applyAlignment="0" applyProtection="0"/>
    <xf numFmtId="0" fontId="154" fillId="32" borderId="0" applyNumberFormat="0" applyBorder="0" applyAlignment="0" applyProtection="0"/>
    <xf numFmtId="0" fontId="154" fillId="36" borderId="0" applyNumberFormat="0" applyBorder="0" applyAlignment="0" applyProtection="0"/>
    <xf numFmtId="0" fontId="154" fillId="13" borderId="0" applyNumberFormat="0" applyBorder="0" applyAlignment="0" applyProtection="0"/>
    <xf numFmtId="0" fontId="154" fillId="17" borderId="0" applyNumberFormat="0" applyBorder="0" applyAlignment="0" applyProtection="0"/>
    <xf numFmtId="0" fontId="154" fillId="21" borderId="0" applyNumberFormat="0" applyBorder="0" applyAlignment="0" applyProtection="0"/>
    <xf numFmtId="0" fontId="154" fillId="25" borderId="0" applyNumberFormat="0" applyBorder="0" applyAlignment="0" applyProtection="0"/>
    <xf numFmtId="0" fontId="154" fillId="29" borderId="0" applyNumberFormat="0" applyBorder="0" applyAlignment="0" applyProtection="0"/>
    <xf numFmtId="0" fontId="154" fillId="33" borderId="0" applyNumberFormat="0" applyBorder="0" applyAlignment="0" applyProtection="0"/>
    <xf numFmtId="0" fontId="155" fillId="7" borderId="0" applyNumberFormat="0" applyBorder="0" applyAlignment="0" applyProtection="0"/>
    <xf numFmtId="0" fontId="156" fillId="10" borderId="38" applyNumberFormat="0" applyAlignment="0" applyProtection="0"/>
    <xf numFmtId="0" fontId="41" fillId="11" borderId="41"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8"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3" fontId="157" fillId="0" borderId="0" applyFont="0" applyFill="0" applyBorder="0" applyAlignment="0" applyProtection="0"/>
    <xf numFmtId="44" fontId="8" fillId="0" borderId="0" applyFont="0" applyFill="0" applyBorder="0" applyAlignment="0" applyProtection="0"/>
    <xf numFmtId="216" fontId="157" fillId="0" borderId="0" applyFont="0" applyFill="0" applyBorder="0" applyAlignment="0" applyProtection="0"/>
    <xf numFmtId="0" fontId="158" fillId="0" borderId="0" applyNumberFormat="0" applyFill="0" applyBorder="0" applyAlignment="0" applyProtection="0"/>
    <xf numFmtId="0" fontId="159" fillId="6" borderId="0" applyNumberFormat="0" applyBorder="0" applyAlignment="0" applyProtection="0"/>
    <xf numFmtId="0" fontId="36" fillId="0" borderId="3" applyNumberFormat="0" applyAlignment="0" applyProtection="0">
      <alignment horizontal="left" vertical="center"/>
    </xf>
    <xf numFmtId="0" fontId="160" fillId="0" borderId="35" applyNumberFormat="0" applyFill="0" applyAlignment="0" applyProtection="0"/>
    <xf numFmtId="0" fontId="161" fillId="0" borderId="36" applyNumberFormat="0" applyFill="0" applyAlignment="0" applyProtection="0"/>
    <xf numFmtId="0" fontId="162" fillId="0" borderId="37" applyNumberFormat="0" applyFill="0" applyAlignment="0" applyProtection="0"/>
    <xf numFmtId="0" fontId="162" fillId="0" borderId="0" applyNumberFormat="0" applyFill="0" applyBorder="0" applyAlignment="0" applyProtection="0"/>
    <xf numFmtId="10" fontId="44" fillId="64" borderId="4" applyNumberFormat="0" applyBorder="0" applyAlignment="0" applyProtection="0"/>
    <xf numFmtId="0" fontId="163" fillId="9" borderId="38" applyNumberFormat="0" applyAlignment="0" applyProtection="0"/>
    <xf numFmtId="0" fontId="164" fillId="0" borderId="40" applyNumberFormat="0" applyFill="0" applyAlignment="0" applyProtection="0"/>
    <xf numFmtId="0" fontId="165" fillId="8" borderId="0" applyNumberFormat="0" applyBorder="0" applyAlignment="0" applyProtection="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9" fillId="0" borderId="0"/>
    <xf numFmtId="0" fontId="71" fillId="0" borderId="0"/>
    <xf numFmtId="0" fontId="71" fillId="0" borderId="0"/>
    <xf numFmtId="0" fontId="71" fillId="0" borderId="0"/>
    <xf numFmtId="0" fontId="71" fillId="0" borderId="0"/>
    <xf numFmtId="0" fontId="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22" fillId="0" borderId="0"/>
    <xf numFmtId="0" fontId="1" fillId="0" borderId="0"/>
    <xf numFmtId="0" fontId="8" fillId="0" borderId="0"/>
    <xf numFmtId="0" fontId="71" fillId="0" borderId="0"/>
    <xf numFmtId="0" fontId="71" fillId="0" borderId="0"/>
    <xf numFmtId="0" fontId="71" fillId="0" borderId="0"/>
    <xf numFmtId="0" fontId="71" fillId="0" borderId="0"/>
    <xf numFmtId="0" fontId="71" fillId="0" borderId="0"/>
    <xf numFmtId="0" fontId="9" fillId="12" borderId="42" applyNumberFormat="0" applyFont="0" applyAlignment="0" applyProtection="0"/>
    <xf numFmtId="0" fontId="8" fillId="12" borderId="42" applyNumberFormat="0" applyFont="0" applyAlignment="0" applyProtection="0"/>
    <xf numFmtId="0" fontId="22" fillId="12" borderId="42" applyNumberFormat="0" applyFont="0" applyAlignment="0" applyProtection="0"/>
    <xf numFmtId="0" fontId="166" fillId="10" borderId="39" applyNumberFormat="0" applyAlignment="0" applyProtection="0"/>
    <xf numFmtId="10" fontId="8" fillId="0" borderId="0" applyFont="0" applyFill="0" applyBorder="0" applyAlignment="0" applyProtection="0"/>
    <xf numFmtId="9" fontId="39" fillId="0" borderId="28" applyNumberFormat="0" applyBorder="0"/>
    <xf numFmtId="0" fontId="16" fillId="0" borderId="43" applyNumberFormat="0" applyFill="0" applyAlignment="0" applyProtection="0"/>
    <xf numFmtId="0" fontId="13" fillId="0" borderId="0" applyNumberFormat="0" applyFill="0" applyBorder="0" applyAlignment="0" applyProtection="0"/>
    <xf numFmtId="43" fontId="8" fillId="0" borderId="0" applyFont="0" applyFill="0" applyBorder="0" applyAlignment="0" applyProtection="0"/>
    <xf numFmtId="0" fontId="167" fillId="0" borderId="0"/>
    <xf numFmtId="0" fontId="1" fillId="0" borderId="0"/>
    <xf numFmtId="1" fontId="8" fillId="0" borderId="0">
      <alignment horizontal="center"/>
      <protection hidden="1"/>
    </xf>
    <xf numFmtId="1" fontId="8" fillId="0" borderId="8">
      <alignment horizontal="center"/>
      <protection hidden="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4" fontId="152" fillId="0" borderId="0" applyFill="0" applyBorder="0" applyProtection="0">
      <alignment horizontal="center"/>
    </xf>
    <xf numFmtId="179" fontId="8" fillId="0" borderId="0">
      <protection hidden="1"/>
    </xf>
    <xf numFmtId="14" fontId="8" fillId="0" borderId="0">
      <alignment horizontal="center"/>
      <protection hidden="1"/>
    </xf>
    <xf numFmtId="181" fontId="8" fillId="0" borderId="0">
      <protection hidden="1"/>
    </xf>
    <xf numFmtId="1" fontId="8" fillId="0" borderId="0">
      <alignment horizontal="center"/>
      <protection hidden="1"/>
    </xf>
    <xf numFmtId="177" fontId="73" fillId="0" borderId="0" applyFont="0" applyFill="0" applyBorder="0" applyAlignment="0" applyProtection="0"/>
    <xf numFmtId="0" fontId="168" fillId="0" borderId="0" applyNumberFormat="0" applyFill="0" applyBorder="0" applyAlignment="0" applyProtection="0"/>
    <xf numFmtId="183" fontId="8" fillId="0" borderId="0">
      <protection hidden="1"/>
    </xf>
    <xf numFmtId="1" fontId="8" fillId="0" borderId="0">
      <alignment horizontal="center"/>
      <protection hidden="1"/>
    </xf>
    <xf numFmtId="217"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71" fillId="0" borderId="0"/>
    <xf numFmtId="0" fontId="71" fillId="0" borderId="0"/>
    <xf numFmtId="0" fontId="8"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71" fillId="0" borderId="0"/>
    <xf numFmtId="0" fontId="71" fillId="0" borderId="0"/>
    <xf numFmtId="0" fontId="71" fillId="0" borderId="0"/>
    <xf numFmtId="0" fontId="71" fillId="0" borderId="0"/>
    <xf numFmtId="0" fontId="71" fillId="0" borderId="0"/>
    <xf numFmtId="0" fontId="8" fillId="0" borderId="0"/>
    <xf numFmtId="0" fontId="8" fillId="0" borderId="0"/>
    <xf numFmtId="0" fontId="8" fillId="0" borderId="0"/>
    <xf numFmtId="0" fontId="8" fillId="0" borderId="0"/>
    <xf numFmtId="0" fontId="12" fillId="68" borderId="53" applyNumberFormat="0" applyFont="0" applyAlignment="0" applyProtection="0"/>
    <xf numFmtId="0" fontId="66" fillId="42" borderId="0"/>
    <xf numFmtId="186" fontId="8" fillId="0" borderId="0">
      <alignment horizontal="right"/>
      <protection hidden="1"/>
    </xf>
    <xf numFmtId="187" fontId="8" fillId="0" borderId="0">
      <alignment horizontal="right"/>
      <protection hidden="1"/>
    </xf>
    <xf numFmtId="189" fontId="8" fillId="0" borderId="0">
      <protection hidden="1"/>
    </xf>
    <xf numFmtId="0" fontId="108" fillId="0" borderId="0"/>
    <xf numFmtId="183" fontId="8" fillId="0" borderId="56">
      <protection hidden="1"/>
    </xf>
    <xf numFmtId="183" fontId="8" fillId="0" borderId="8">
      <protection hidden="1"/>
    </xf>
    <xf numFmtId="183" fontId="8" fillId="0" borderId="15">
      <protection hidden="1"/>
    </xf>
    <xf numFmtId="183" fontId="8" fillId="0" borderId="57">
      <protection hidden="1"/>
    </xf>
    <xf numFmtId="183" fontId="8" fillId="0" borderId="58">
      <protection hidden="1"/>
    </xf>
    <xf numFmtId="183" fontId="8" fillId="0" borderId="59">
      <protection hidden="1"/>
    </xf>
    <xf numFmtId="183" fontId="8" fillId="0" borderId="60">
      <protection hidden="1"/>
    </xf>
    <xf numFmtId="183" fontId="8" fillId="0" borderId="62">
      <protection hidden="1"/>
    </xf>
    <xf numFmtId="183" fontId="8" fillId="0" borderId="19">
      <protection hidden="1"/>
    </xf>
    <xf numFmtId="183" fontId="8" fillId="0" borderId="28">
      <protection hidden="1"/>
    </xf>
    <xf numFmtId="183" fontId="8" fillId="0" borderId="63">
      <protection hidden="1"/>
    </xf>
    <xf numFmtId="183" fontId="8" fillId="0" borderId="64">
      <protection hidden="1"/>
    </xf>
    <xf numFmtId="183" fontId="8" fillId="0" borderId="65">
      <protection hidden="1"/>
    </xf>
    <xf numFmtId="183" fontId="8" fillId="0" borderId="67">
      <protection hidden="1"/>
    </xf>
    <xf numFmtId="183" fontId="8" fillId="0" borderId="22">
      <protection hidden="1"/>
    </xf>
    <xf numFmtId="183" fontId="8" fillId="0" borderId="44">
      <protection hidden="1"/>
    </xf>
    <xf numFmtId="183" fontId="8" fillId="0" borderId="3">
      <protection hidden="1"/>
    </xf>
    <xf numFmtId="183" fontId="8" fillId="0" borderId="68">
      <protection hidden="1"/>
    </xf>
    <xf numFmtId="183" fontId="8" fillId="0" borderId="69">
      <protection hidden="1"/>
    </xf>
    <xf numFmtId="183" fontId="8" fillId="0" borderId="70">
      <protection hidden="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3"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48" borderId="0" applyNumberFormat="0" applyBorder="0" applyAlignment="0" applyProtection="0"/>
    <xf numFmtId="0" fontId="9" fillId="102" borderId="0" applyNumberFormat="0" applyBorder="0" applyAlignment="0" applyProtection="0"/>
    <xf numFmtId="0" fontId="9" fillId="102" borderId="0" applyNumberFormat="0" applyBorder="0" applyAlignment="0" applyProtection="0"/>
    <xf numFmtId="0" fontId="9" fillId="48" borderId="0" applyNumberFormat="0" applyBorder="0" applyAlignment="0" applyProtection="0"/>
    <xf numFmtId="0" fontId="9" fillId="68" borderId="0" applyNumberFormat="0" applyBorder="0" applyAlignment="0" applyProtection="0"/>
    <xf numFmtId="0" fontId="9" fillId="61" borderId="0" applyNumberFormat="0" applyBorder="0" applyAlignment="0" applyProtection="0"/>
    <xf numFmtId="0" fontId="9" fillId="102" borderId="0" applyNumberFormat="0" applyBorder="0" applyAlignment="0" applyProtection="0"/>
    <xf numFmtId="0" fontId="9" fillId="44" borderId="0" applyNumberFormat="0" applyBorder="0" applyAlignment="0" applyProtection="0"/>
    <xf numFmtId="0" fontId="9" fillId="61" borderId="0" applyNumberFormat="0" applyBorder="0" applyAlignment="0" applyProtection="0"/>
    <xf numFmtId="0" fontId="9" fillId="66" borderId="0" applyNumberFormat="0" applyBorder="0" applyAlignment="0" applyProtection="0"/>
    <xf numFmtId="0" fontId="154" fillId="55" borderId="0" applyNumberFormat="0" applyBorder="0" applyAlignment="0" applyProtection="0"/>
    <xf numFmtId="0" fontId="154" fillId="44" borderId="0" applyNumberFormat="0" applyBorder="0" applyAlignment="0" applyProtection="0"/>
    <xf numFmtId="0" fontId="154" fillId="44" borderId="0" applyNumberFormat="0" applyBorder="0" applyAlignment="0" applyProtection="0"/>
    <xf numFmtId="0" fontId="154" fillId="61" borderId="0" applyNumberFormat="0" applyBorder="0" applyAlignment="0" applyProtection="0"/>
    <xf numFmtId="0" fontId="154" fillId="50" borderId="0" applyNumberFormat="0" applyBorder="0" applyAlignment="0" applyProtection="0"/>
    <xf numFmtId="0" fontId="154" fillId="45" borderId="0" applyNumberFormat="0" applyBorder="0" applyAlignment="0" applyProtection="0"/>
    <xf numFmtId="0" fontId="154" fillId="44" borderId="0" applyNumberFormat="0" applyBorder="0" applyAlignment="0" applyProtection="0"/>
    <xf numFmtId="0" fontId="154" fillId="44" borderId="0" applyNumberFormat="0" applyBorder="0" applyAlignment="0" applyProtection="0"/>
    <xf numFmtId="0" fontId="154" fillId="103" borderId="0" applyNumberFormat="0" applyBorder="0" applyAlignment="0" applyProtection="0"/>
    <xf numFmtId="0" fontId="155" fillId="46" borderId="0" applyNumberFormat="0" applyBorder="0" applyAlignment="0" applyProtection="0"/>
    <xf numFmtId="218" fontId="110" fillId="0" borderId="0" applyFill="0" applyBorder="0" applyAlignment="0"/>
    <xf numFmtId="219" fontId="110" fillId="0" borderId="0" applyFill="0" applyBorder="0" applyAlignment="0"/>
    <xf numFmtId="44" fontId="110" fillId="0" borderId="0" applyFill="0" applyBorder="0" applyAlignment="0"/>
    <xf numFmtId="218" fontId="110" fillId="0" borderId="0" applyFill="0" applyBorder="0" applyAlignment="0"/>
    <xf numFmtId="0" fontId="156" fillId="99" borderId="38" applyNumberFormat="0" applyAlignment="0" applyProtection="0"/>
    <xf numFmtId="44" fontId="110"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0"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0" fillId="0" borderId="0"/>
    <xf numFmtId="40" fontId="39"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wrapText="1"/>
    </xf>
    <xf numFmtId="43" fontId="8" fillId="0" borderId="0" applyFont="0" applyFill="0" applyBorder="0" applyAlignment="0" applyProtection="0"/>
    <xf numFmtId="43" fontId="8" fillId="0" borderId="0" applyFont="0" applyFill="0" applyBorder="0" applyAlignment="0" applyProtection="0">
      <alignment wrapText="1"/>
    </xf>
    <xf numFmtId="43" fontId="66"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9" fillId="0" borderId="0" applyFont="0" applyFill="0" applyBorder="0" applyAlignment="0" applyProtection="0"/>
    <xf numFmtId="43" fontId="8" fillId="0" borderId="0" applyFont="0" applyFill="0" applyBorder="0" applyAlignment="0" applyProtection="0"/>
    <xf numFmtId="218" fontId="1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0" fillId="0" borderId="0" applyFill="0" applyBorder="0" applyAlignment="0"/>
    <xf numFmtId="218" fontId="110" fillId="0" borderId="0" applyFill="0" applyBorder="0" applyAlignment="0"/>
    <xf numFmtId="44" fontId="110" fillId="0" borderId="0" applyFill="0" applyBorder="0" applyAlignment="0"/>
    <xf numFmtId="218" fontId="110" fillId="0" borderId="0" applyFill="0" applyBorder="0" applyAlignment="0"/>
    <xf numFmtId="0" fontId="159" fillId="102" borderId="0" applyNumberFormat="0" applyBorder="0" applyAlignment="0" applyProtection="0"/>
    <xf numFmtId="0" fontId="169" fillId="0" borderId="75" applyNumberFormat="0" applyFill="0" applyAlignment="0" applyProtection="0"/>
    <xf numFmtId="0" fontId="170" fillId="0" borderId="36" applyNumberFormat="0" applyFill="0" applyAlignment="0" applyProtection="0"/>
    <xf numFmtId="0" fontId="171" fillId="0" borderId="76" applyNumberFormat="0" applyFill="0" applyAlignment="0" applyProtection="0"/>
    <xf numFmtId="0" fontId="171" fillId="0" borderId="0" applyNumberFormat="0" applyFill="0" applyBorder="0" applyAlignment="0" applyProtection="0"/>
    <xf numFmtId="0" fontId="163" fillId="66" borderId="38" applyNumberFormat="0" applyAlignment="0" applyProtection="0"/>
    <xf numFmtId="44" fontId="110" fillId="0" borderId="0" applyFill="0" applyBorder="0" applyAlignment="0"/>
    <xf numFmtId="218" fontId="110" fillId="0" borderId="0" applyFill="0" applyBorder="0" applyAlignment="0"/>
    <xf numFmtId="44" fontId="110" fillId="0" borderId="0" applyFill="0" applyBorder="0" applyAlignment="0"/>
    <xf numFmtId="218" fontId="110" fillId="0" borderId="0" applyFill="0" applyBorder="0" applyAlignment="0"/>
    <xf numFmtId="176" fontId="8" fillId="67" borderId="0" applyNumberFormat="0" applyFont="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71" fillId="0" borderId="0"/>
    <xf numFmtId="0" fontId="71" fillId="0" borderId="0"/>
    <xf numFmtId="0" fontId="8" fillId="0" borderId="0" applyNumberFormat="0" applyFill="0" applyBorder="0" applyAlignment="0" applyProtection="0"/>
    <xf numFmtId="0" fontId="12"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applyNumberFormat="0" applyFill="0" applyBorder="0" applyAlignment="0" applyProtection="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2" fillId="68" borderId="53"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applyNumberFormat="0" applyFont="0" applyFill="0" applyBorder="0" applyAlignment="0" applyProtection="0">
      <alignment horizontal="left"/>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5" fillId="0" borderId="15">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9" fillId="0" borderId="0"/>
    <xf numFmtId="44" fontId="39" fillId="0" borderId="0" applyFont="0" applyFill="0" applyBorder="0" applyAlignment="0" applyProtection="0"/>
    <xf numFmtId="44" fontId="39" fillId="0" borderId="0" applyFont="0" applyFill="0" applyBorder="0" applyAlignment="0" applyProtection="0"/>
    <xf numFmtId="0" fontId="39" fillId="0" borderId="0"/>
    <xf numFmtId="0" fontId="39" fillId="0" borderId="0"/>
    <xf numFmtId="44" fontId="39" fillId="0" borderId="0" applyFont="0" applyFill="0" applyBorder="0" applyAlignment="0" applyProtection="0"/>
    <xf numFmtId="44" fontId="39"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8" fillId="0" borderId="0"/>
    <xf numFmtId="0" fontId="39" fillId="0" borderId="0"/>
    <xf numFmtId="44" fontId="1" fillId="0" borderId="0" applyFont="0" applyFill="0" applyBorder="0" applyAlignment="0" applyProtection="0"/>
    <xf numFmtId="0" fontId="8" fillId="0" borderId="0"/>
    <xf numFmtId="43" fontId="1" fillId="0" borderId="0" applyFont="0" applyFill="0" applyBorder="0" applyAlignment="0" applyProtection="0"/>
    <xf numFmtId="40" fontId="39" fillId="0" borderId="0" applyFont="0" applyFill="0" applyBorder="0" applyAlignment="0" applyProtection="0"/>
    <xf numFmtId="44" fontId="8" fillId="0" borderId="0" applyFont="0" applyFill="0" applyBorder="0" applyAlignment="0" applyProtection="0"/>
    <xf numFmtId="8" fontId="39"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1" fillId="0" borderId="0"/>
    <xf numFmtId="43" fontId="1" fillId="0" borderId="0" applyFont="0" applyFill="0" applyBorder="0" applyAlignment="0" applyProtection="0"/>
    <xf numFmtId="9" fontId="8"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35" fillId="0" borderId="0">
      <alignment vertical="top"/>
    </xf>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8" fillId="0" borderId="0"/>
    <xf numFmtId="0" fontId="39" fillId="0" borderId="0"/>
    <xf numFmtId="0" fontId="8" fillId="0" borderId="0"/>
    <xf numFmtId="0" fontId="26" fillId="0" borderId="0"/>
    <xf numFmtId="0" fontId="1" fillId="0" borderId="0"/>
    <xf numFmtId="0" fontId="26"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26" fillId="0" borderId="0"/>
    <xf numFmtId="0" fontId="8" fillId="0" borderId="0"/>
    <xf numFmtId="0" fontId="1" fillId="0" borderId="0"/>
    <xf numFmtId="0" fontId="1" fillId="0" borderId="0"/>
    <xf numFmtId="0" fontId="26" fillId="0" borderId="0"/>
    <xf numFmtId="0" fontId="8" fillId="0" borderId="0"/>
    <xf numFmtId="0" fontId="26" fillId="0" borderId="0"/>
    <xf numFmtId="0" fontId="8" fillId="0" borderId="0"/>
    <xf numFmtId="0" fontId="26" fillId="0" borderId="0"/>
    <xf numFmtId="0" fontId="8" fillId="0" borderId="0"/>
    <xf numFmtId="0" fontId="8" fillId="0" borderId="0"/>
    <xf numFmtId="0" fontId="8" fillId="0" borderId="0"/>
    <xf numFmtId="0" fontId="26" fillId="0" borderId="0"/>
    <xf numFmtId="0" fontId="1" fillId="0" borderId="0"/>
    <xf numFmtId="0" fontId="8" fillId="0" borderId="0"/>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38" fontId="82" fillId="0" borderId="97" applyNumberFormat="0" applyFont="0" applyBorder="0"/>
    <xf numFmtId="38" fontId="82" fillId="0" borderId="97" applyNumberFormat="0" applyFont="0" applyBorder="0"/>
    <xf numFmtId="38" fontId="82" fillId="0" borderId="97" applyNumberFormat="0" applyFont="0" applyBorder="0"/>
    <xf numFmtId="38" fontId="82" fillId="0" borderId="97" applyNumberFormat="0" applyFont="0" applyBorder="0"/>
    <xf numFmtId="38" fontId="82" fillId="0" borderId="97" applyNumberFormat="0" applyFont="0" applyBorder="0"/>
    <xf numFmtId="38" fontId="82" fillId="0" borderId="97" applyNumberFormat="0" applyFont="0" applyBorder="0"/>
    <xf numFmtId="0" fontId="56" fillId="61" borderId="104" applyNumberFormat="0" applyAlignment="0" applyProtection="0"/>
    <xf numFmtId="0" fontId="56" fillId="61" borderId="104" applyNumberFormat="0" applyAlignment="0" applyProtection="0"/>
    <xf numFmtId="0" fontId="56" fillId="61" borderId="104" applyNumberFormat="0" applyAlignment="0" applyProtection="0"/>
    <xf numFmtId="0" fontId="56" fillId="61" borderId="104" applyNumberFormat="0" applyAlignment="0" applyProtection="0"/>
    <xf numFmtId="1" fontId="8" fillId="0" borderId="93">
      <alignment horizontal="center"/>
      <protection hidden="1"/>
    </xf>
    <xf numFmtId="1" fontId="8" fillId="0" borderId="93">
      <alignment horizontal="center"/>
      <protection hidden="1"/>
    </xf>
    <xf numFmtId="0" fontId="36" fillId="0" borderId="98">
      <alignment horizontal="left" vertical="center"/>
    </xf>
    <xf numFmtId="0" fontId="51" fillId="0" borderId="105" applyNumberFormat="0" applyFont="0" applyFill="0" applyBorder="0" applyAlignment="0" applyProtection="0">
      <alignment horizontal="center"/>
    </xf>
    <xf numFmtId="0" fontId="63" fillId="48" borderId="104" applyNumberFormat="0" applyAlignment="0" applyProtection="0"/>
    <xf numFmtId="10" fontId="44" fillId="42" borderId="97" applyNumberFormat="0" applyBorder="0" applyAlignment="0" applyProtection="0"/>
    <xf numFmtId="0" fontId="63" fillId="48" borderId="104" applyNumberFormat="0" applyAlignment="0" applyProtection="0"/>
    <xf numFmtId="0" fontId="63" fillId="48" borderId="104" applyNumberFormat="0" applyAlignment="0" applyProtection="0"/>
    <xf numFmtId="0" fontId="63" fillId="48" borderId="104" applyNumberFormat="0" applyAlignment="0" applyProtection="0"/>
    <xf numFmtId="0" fontId="12" fillId="68" borderId="106" applyNumberFormat="0" applyFont="0" applyAlignment="0" applyProtection="0"/>
    <xf numFmtId="0" fontId="8" fillId="68" borderId="106" applyNumberFormat="0" applyFont="0" applyAlignment="0" applyProtection="0"/>
    <xf numFmtId="0" fontId="8" fillId="68" borderId="106" applyNumberFormat="0" applyFont="0" applyAlignment="0" applyProtection="0"/>
    <xf numFmtId="185" fontId="82" fillId="0" borderId="97" applyBorder="0"/>
    <xf numFmtId="185" fontId="82" fillId="0" borderId="97" applyBorder="0"/>
    <xf numFmtId="185" fontId="82" fillId="0" borderId="97" applyBorder="0"/>
    <xf numFmtId="185" fontId="82" fillId="0" borderId="97" applyBorder="0"/>
    <xf numFmtId="185" fontId="82" fillId="0" borderId="97" applyBorder="0"/>
    <xf numFmtId="185" fontId="82" fillId="0" borderId="97" applyBorder="0"/>
    <xf numFmtId="0" fontId="67" fillId="61" borderId="107" applyNumberFormat="0" applyAlignment="0" applyProtection="0"/>
    <xf numFmtId="0" fontId="67" fillId="61" borderId="107" applyNumberFormat="0" applyAlignment="0" applyProtection="0"/>
    <xf numFmtId="0" fontId="67" fillId="61" borderId="107" applyNumberFormat="0" applyAlignment="0" applyProtection="0"/>
    <xf numFmtId="0" fontId="67" fillId="61" borderId="107" applyNumberFormat="0" applyAlignment="0" applyProtection="0"/>
    <xf numFmtId="185" fontId="82" fillId="0" borderId="97"/>
    <xf numFmtId="185" fontId="82" fillId="0" borderId="97"/>
    <xf numFmtId="185" fontId="82" fillId="0" borderId="97">
      <alignment wrapText="1"/>
    </xf>
    <xf numFmtId="185" fontId="82" fillId="0" borderId="97">
      <alignment wrapText="1"/>
    </xf>
    <xf numFmtId="183" fontId="8" fillId="0" borderId="93">
      <protection hidden="1"/>
    </xf>
    <xf numFmtId="183" fontId="8" fillId="0" borderId="93">
      <protection hidden="1"/>
    </xf>
    <xf numFmtId="2" fontId="76" fillId="0" borderId="108" applyNumberFormat="0" applyFont="0" applyFill="0" applyBorder="0" applyAlignment="0" applyProtection="0">
      <alignment horizontal="center" wrapText="1"/>
    </xf>
    <xf numFmtId="183" fontId="8" fillId="0" borderId="99">
      <protection hidden="1"/>
    </xf>
    <xf numFmtId="183" fontId="8" fillId="0" borderId="99">
      <protection hidden="1"/>
    </xf>
    <xf numFmtId="183" fontId="8" fillId="0" borderId="102">
      <protection hidden="1"/>
    </xf>
    <xf numFmtId="183" fontId="8" fillId="0" borderId="102">
      <protection hidden="1"/>
    </xf>
    <xf numFmtId="0" fontId="69" fillId="0" borderId="109" applyNumberFormat="0" applyFill="0" applyAlignment="0" applyProtection="0"/>
    <xf numFmtId="0" fontId="69" fillId="0" borderId="109" applyNumberFormat="0" applyFill="0" applyAlignment="0" applyProtection="0"/>
    <xf numFmtId="0" fontId="69" fillId="0" borderId="109" applyNumberFormat="0" applyFill="0" applyAlignment="0" applyProtection="0"/>
    <xf numFmtId="0" fontId="69" fillId="0" borderId="109" applyNumberFormat="0" applyFill="0" applyAlignment="0" applyProtection="0"/>
    <xf numFmtId="0" fontId="8" fillId="0" borderId="0"/>
    <xf numFmtId="0" fontId="8" fillId="0" borderId="0"/>
    <xf numFmtId="183" fontId="8" fillId="0" borderId="98">
      <protection hidden="1"/>
    </xf>
    <xf numFmtId="183" fontId="8" fillId="0" borderId="98">
      <protection hidden="1"/>
    </xf>
    <xf numFmtId="0" fontId="1" fillId="0" borderId="0"/>
    <xf numFmtId="0" fontId="8" fillId="0" borderId="0"/>
    <xf numFmtId="0" fontId="8" fillId="0" borderId="0"/>
    <xf numFmtId="0" fontId="1" fillId="0" borderId="0"/>
    <xf numFmtId="0" fontId="8" fillId="0" borderId="0"/>
    <xf numFmtId="0" fontId="8" fillId="0" borderId="0"/>
    <xf numFmtId="185" fontId="82" fillId="0" borderId="97"/>
    <xf numFmtId="185" fontId="82" fillId="0" borderId="97"/>
    <xf numFmtId="185" fontId="82" fillId="0" borderId="97"/>
    <xf numFmtId="185" fontId="82" fillId="0" borderId="97"/>
    <xf numFmtId="185" fontId="82" fillId="0" borderId="97"/>
    <xf numFmtId="185" fontId="82" fillId="0" borderId="97"/>
    <xf numFmtId="0" fontId="80" fillId="0" borderId="103"/>
    <xf numFmtId="0" fontId="80" fillId="0" borderId="103"/>
    <xf numFmtId="0" fontId="80" fillId="0" borderId="103"/>
    <xf numFmtId="0" fontId="80" fillId="0" borderId="103"/>
    <xf numFmtId="0" fontId="95" fillId="61" borderId="104" applyNumberFormat="0" applyAlignment="0" applyProtection="0"/>
    <xf numFmtId="0" fontId="56" fillId="61" borderId="104" applyNumberFormat="0" applyAlignment="0" applyProtection="0"/>
    <xf numFmtId="0" fontId="102" fillId="48" borderId="104" applyNumberFormat="0" applyAlignment="0" applyProtection="0"/>
    <xf numFmtId="0" fontId="63" fillId="48" borderId="104" applyNumberFormat="0" applyAlignment="0" applyProtection="0"/>
    <xf numFmtId="0" fontId="8" fillId="68" borderId="106" applyNumberFormat="0" applyFont="0" applyAlignment="0" applyProtection="0"/>
    <xf numFmtId="0" fontId="44" fillId="68" borderId="106" applyNumberFormat="0" applyFont="0" applyAlignment="0" applyProtection="0"/>
    <xf numFmtId="0" fontId="8" fillId="68" borderId="106" applyNumberFormat="0" applyFont="0" applyAlignment="0" applyProtection="0"/>
    <xf numFmtId="0" fontId="105" fillId="61" borderId="107" applyNumberFormat="0" applyAlignment="0" applyProtection="0"/>
    <xf numFmtId="0" fontId="67" fillId="61" borderId="107" applyNumberFormat="0" applyAlignment="0" applyProtection="0"/>
    <xf numFmtId="0" fontId="1" fillId="0" borderId="0"/>
    <xf numFmtId="0" fontId="48" fillId="0" borderId="109" applyNumberFormat="0" applyFill="0" applyAlignment="0" applyProtection="0"/>
    <xf numFmtId="0" fontId="69" fillId="0" borderId="109" applyNumberFormat="0" applyFill="0" applyAlignment="0" applyProtection="0"/>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80" fillId="0" borderId="103"/>
    <xf numFmtId="0" fontId="67" fillId="61" borderId="107" applyNumberFormat="0" applyAlignment="0" applyProtection="0"/>
    <xf numFmtId="0" fontId="56" fillId="61" borderId="104" applyNumberFormat="0" applyAlignment="0" applyProtection="0"/>
    <xf numFmtId="0" fontId="63" fillId="48" borderId="104" applyNumberFormat="0" applyAlignment="0" applyProtection="0"/>
    <xf numFmtId="0" fontId="69" fillId="0" borderId="109" applyNumberFormat="0" applyFill="0" applyAlignment="0" applyProtection="0"/>
    <xf numFmtId="0" fontId="118" fillId="90" borderId="110"/>
    <xf numFmtId="0" fontId="8" fillId="68" borderId="106" applyNumberFormat="0" applyFont="0" applyAlignment="0" applyProtection="0"/>
    <xf numFmtId="4" fontId="43" fillId="41" borderId="111" applyNumberFormat="0" applyProtection="0">
      <alignment vertical="center"/>
    </xf>
    <xf numFmtId="4" fontId="127" fillId="41" borderId="111" applyNumberFormat="0" applyProtection="0">
      <alignment vertical="center"/>
    </xf>
    <xf numFmtId="4" fontId="128" fillId="41" borderId="111" applyNumberFormat="0" applyProtection="0">
      <alignment horizontal="left" vertical="center" indent="1"/>
    </xf>
    <xf numFmtId="0" fontId="37" fillId="41" borderId="111" applyNumberFormat="0" applyProtection="0">
      <alignment horizontal="left" vertical="top" indent="1"/>
    </xf>
    <xf numFmtId="4" fontId="128" fillId="5" borderId="111" applyNumberFormat="0" applyProtection="0">
      <alignment horizontal="right" vertical="center"/>
    </xf>
    <xf numFmtId="4" fontId="128" fillId="40" borderId="111" applyNumberFormat="0" applyProtection="0">
      <alignment horizontal="right" vertical="center"/>
    </xf>
    <xf numFmtId="4" fontId="128" fillId="92" borderId="111" applyNumberFormat="0" applyProtection="0">
      <alignment horizontal="right" vertical="center"/>
    </xf>
    <xf numFmtId="4" fontId="128" fillId="75" borderId="111" applyNumberFormat="0" applyProtection="0">
      <alignment horizontal="right" vertical="center"/>
    </xf>
    <xf numFmtId="4" fontId="128" fillId="76" borderId="111" applyNumberFormat="0" applyProtection="0">
      <alignment horizontal="right" vertical="center"/>
    </xf>
    <xf numFmtId="4" fontId="128" fillId="38" borderId="111" applyNumberFormat="0" applyProtection="0">
      <alignment horizontal="right" vertical="center"/>
    </xf>
    <xf numFmtId="4" fontId="128" fillId="93" borderId="111" applyNumberFormat="0" applyProtection="0">
      <alignment horizontal="right" vertical="center"/>
    </xf>
    <xf numFmtId="4" fontId="128" fillId="94" borderId="111" applyNumberFormat="0" applyProtection="0">
      <alignment horizontal="right" vertical="center"/>
    </xf>
    <xf numFmtId="4" fontId="128" fillId="95" borderId="111" applyNumberFormat="0" applyProtection="0">
      <alignment horizontal="right" vertical="center"/>
    </xf>
    <xf numFmtId="4" fontId="43" fillId="96" borderId="112" applyNumberFormat="0" applyProtection="0">
      <alignment horizontal="left" vertical="center" indent="1"/>
    </xf>
    <xf numFmtId="4" fontId="128" fillId="78" borderId="111" applyNumberFormat="0" applyProtection="0">
      <alignment horizontal="right" vertical="center"/>
    </xf>
    <xf numFmtId="0" fontId="8" fillId="91" borderId="111" applyNumberFormat="0" applyProtection="0">
      <alignment horizontal="left" vertical="center" indent="1"/>
    </xf>
    <xf numFmtId="0" fontId="8" fillId="91" borderId="111" applyNumberFormat="0" applyProtection="0">
      <alignment horizontal="left" vertical="top" indent="1"/>
    </xf>
    <xf numFmtId="0" fontId="8" fillId="97" borderId="111" applyNumberFormat="0" applyProtection="0">
      <alignment horizontal="left" vertical="center" indent="1"/>
    </xf>
    <xf numFmtId="0" fontId="8" fillId="97" borderId="111" applyNumberFormat="0" applyProtection="0">
      <alignment horizontal="left" vertical="top" indent="1"/>
    </xf>
    <xf numFmtId="0" fontId="8" fillId="78" borderId="111" applyNumberFormat="0" applyProtection="0">
      <alignment horizontal="left" vertical="center" indent="1"/>
    </xf>
    <xf numFmtId="0" fontId="8" fillId="78" borderId="111" applyNumberFormat="0" applyProtection="0">
      <alignment horizontal="left" vertical="top" indent="1"/>
    </xf>
    <xf numFmtId="0" fontId="8" fillId="39" borderId="111" applyNumberFormat="0" applyProtection="0">
      <alignment horizontal="left" vertical="center" indent="1"/>
    </xf>
    <xf numFmtId="0" fontId="8" fillId="39" borderId="111" applyNumberFormat="0" applyProtection="0">
      <alignment horizontal="left" vertical="top" indent="1"/>
    </xf>
    <xf numFmtId="4" fontId="128" fillId="39" borderId="111" applyNumberFormat="0" applyProtection="0">
      <alignment vertical="center"/>
    </xf>
    <xf numFmtId="4" fontId="129" fillId="39" borderId="111" applyNumberFormat="0" applyProtection="0">
      <alignment vertical="center"/>
    </xf>
    <xf numFmtId="4" fontId="43" fillId="78" borderId="113" applyNumberFormat="0" applyProtection="0">
      <alignment horizontal="left" vertical="center" indent="1"/>
    </xf>
    <xf numFmtId="0" fontId="35" fillId="64" borderId="111" applyNumberFormat="0" applyProtection="0">
      <alignment horizontal="left" vertical="top" indent="1"/>
    </xf>
    <xf numFmtId="4" fontId="128" fillId="39" borderId="111" applyNumberFormat="0" applyProtection="0">
      <alignment horizontal="right" vertical="center"/>
    </xf>
    <xf numFmtId="4" fontId="129" fillId="39" borderId="111" applyNumberFormat="0" applyProtection="0">
      <alignment horizontal="right" vertical="center"/>
    </xf>
    <xf numFmtId="4" fontId="43" fillId="78" borderId="111" applyNumberFormat="0" applyProtection="0">
      <alignment horizontal="left" vertical="center" indent="1"/>
    </xf>
    <xf numFmtId="0" fontId="35" fillId="97" borderId="111" applyNumberFormat="0" applyProtection="0">
      <alignment horizontal="left" vertical="top" indent="1"/>
    </xf>
    <xf numFmtId="4" fontId="130" fillId="97" borderId="113" applyNumberFormat="0" applyProtection="0">
      <alignment horizontal="left" vertical="center" indent="1"/>
    </xf>
    <xf numFmtId="4" fontId="131" fillId="39" borderId="111" applyNumberFormat="0" applyProtection="0">
      <alignment horizontal="right" vertical="center"/>
    </xf>
    <xf numFmtId="37" fontId="39" fillId="0" borderId="98">
      <alignment horizontal="right"/>
    </xf>
    <xf numFmtId="0" fontId="56" fillId="61" borderId="104" applyNumberFormat="0" applyAlignment="0" applyProtection="0"/>
    <xf numFmtId="0" fontId="63" fillId="48" borderId="104" applyNumberFormat="0" applyAlignment="0" applyProtection="0"/>
    <xf numFmtId="2" fontId="10" fillId="0" borderId="97"/>
    <xf numFmtId="2" fontId="10" fillId="0" borderId="97"/>
    <xf numFmtId="0" fontId="8" fillId="68" borderId="106" applyNumberFormat="0" applyFont="0" applyAlignment="0" applyProtection="0"/>
    <xf numFmtId="0" fontId="39" fillId="68" borderId="106" applyNumberFormat="0" applyFont="0" applyAlignment="0" applyProtection="0"/>
    <xf numFmtId="0" fontId="8" fillId="68" borderId="106" applyNumberFormat="0" applyFont="0" applyAlignment="0" applyProtection="0"/>
    <xf numFmtId="0" fontId="8" fillId="68" borderId="106" applyNumberFormat="0" applyFont="0" applyAlignment="0" applyProtection="0"/>
    <xf numFmtId="0" fontId="67" fillId="61" borderId="107" applyNumberFormat="0" applyAlignment="0" applyProtection="0"/>
    <xf numFmtId="0" fontId="1" fillId="0" borderId="0"/>
    <xf numFmtId="0" fontId="69" fillId="0" borderId="109" applyNumberFormat="0" applyFill="0" applyAlignment="0" applyProtection="0"/>
    <xf numFmtId="0" fontId="80" fillId="0" borderId="103"/>
    <xf numFmtId="0" fontId="80" fillId="0" borderId="103"/>
    <xf numFmtId="183" fontId="7" fillId="0" borderId="98" applyBorder="0" applyProtection="0">
      <protection locked="0"/>
    </xf>
    <xf numFmtId="10" fontId="44" fillId="64" borderId="97" applyNumberFormat="0" applyBorder="0" applyAlignment="0" applyProtection="0"/>
    <xf numFmtId="9" fontId="39" fillId="0" borderId="102" applyNumberFormat="0" applyBorder="0"/>
    <xf numFmtId="1" fontId="8" fillId="0" borderId="93">
      <alignment horizontal="center"/>
      <protection hidden="1"/>
    </xf>
    <xf numFmtId="0" fontId="12" fillId="68" borderId="106" applyNumberFormat="0" applyFont="0" applyAlignment="0" applyProtection="0"/>
    <xf numFmtId="183" fontId="8" fillId="0" borderId="93">
      <protection hidden="1"/>
    </xf>
    <xf numFmtId="183" fontId="8" fillId="0" borderId="99">
      <protection hidden="1"/>
    </xf>
    <xf numFmtId="183" fontId="8" fillId="0" borderId="102">
      <protection hidden="1"/>
    </xf>
    <xf numFmtId="0" fontId="8" fillId="0" borderId="0"/>
    <xf numFmtId="183" fontId="8" fillId="0" borderId="98">
      <protection hidden="1"/>
    </xf>
    <xf numFmtId="0" fontId="1" fillId="0" borderId="0"/>
    <xf numFmtId="0" fontId="1" fillId="0" borderId="0"/>
    <xf numFmtId="0" fontId="8" fillId="0" borderId="0"/>
    <xf numFmtId="0" fontId="8" fillId="0" borderId="0"/>
    <xf numFmtId="0" fontId="172" fillId="68" borderId="106" applyNumberFormat="0" applyFont="0" applyAlignment="0" applyProtection="0"/>
    <xf numFmtId="0" fontId="8" fillId="0" borderId="0"/>
    <xf numFmtId="0" fontId="8" fillId="0" borderId="0"/>
    <xf numFmtId="0" fontId="8" fillId="0" borderId="0"/>
    <xf numFmtId="0" fontId="45" fillId="0" borderId="115">
      <alignment horizontal="center"/>
    </xf>
    <xf numFmtId="214" fontId="81" fillId="0" borderId="0" applyFont="0" applyFill="0" applyBorder="0" applyAlignment="0" applyProtection="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1" fillId="0" borderId="0"/>
    <xf numFmtId="0" fontId="8" fillId="0" borderId="0"/>
    <xf numFmtId="0" fontId="8" fillId="0" borderId="0"/>
    <xf numFmtId="0" fontId="1" fillId="0" borderId="0"/>
    <xf numFmtId="0" fontId="8" fillId="0" borderId="0"/>
    <xf numFmtId="172" fontId="120" fillId="0" borderId="119" applyNumberFormat="0" applyBorder="0" applyAlignment="0" applyProtection="0">
      <alignment horizontal="center" vertical="center"/>
    </xf>
    <xf numFmtId="0" fontId="56" fillId="61" borderId="122" applyNumberFormat="0" applyAlignment="0" applyProtection="0"/>
    <xf numFmtId="0" fontId="63" fillId="48" borderId="122" applyNumberFormat="0" applyAlignment="0" applyProtection="0"/>
    <xf numFmtId="0" fontId="8" fillId="68" borderId="123" applyNumberFormat="0" applyFont="0" applyAlignment="0" applyProtection="0"/>
    <xf numFmtId="0" fontId="67" fillId="61" borderId="124" applyNumberFormat="0" applyAlignment="0" applyProtection="0"/>
    <xf numFmtId="0" fontId="69" fillId="0" borderId="125" applyNumberFormat="0" applyFill="0" applyAlignment="0" applyProtection="0"/>
    <xf numFmtId="185" fontId="82" fillId="0" borderId="126"/>
    <xf numFmtId="38" fontId="82" fillId="0" borderId="126"/>
    <xf numFmtId="0" fontId="26" fillId="0" borderId="0"/>
    <xf numFmtId="0" fontId="1" fillId="0" borderId="0"/>
    <xf numFmtId="0" fontId="8"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220" fontId="187" fillId="0" borderId="0"/>
  </cellStyleXfs>
  <cellXfs count="583">
    <xf numFmtId="0" fontId="0" fillId="0" borderId="0" xfId="0"/>
    <xf numFmtId="0" fontId="4" fillId="0" borderId="0" xfId="0" applyFont="1" applyProtection="1"/>
    <xf numFmtId="0" fontId="0" fillId="0" borderId="0" xfId="0" applyAlignment="1" applyProtection="1">
      <alignment horizontal="center" wrapText="1"/>
    </xf>
    <xf numFmtId="0" fontId="4" fillId="0" borderId="0" xfId="0" applyFont="1" applyAlignment="1" applyProtection="1">
      <alignment horizontal="center" wrapText="1"/>
    </xf>
    <xf numFmtId="0" fontId="0" fillId="0" borderId="0" xfId="0" applyAlignment="1" applyProtection="1">
      <alignment horizontal="left" wrapText="1"/>
    </xf>
    <xf numFmtId="0" fontId="4" fillId="0" borderId="0" xfId="0" applyFont="1" applyAlignment="1" applyProtection="1">
      <alignment horizontal="left" wrapText="1"/>
    </xf>
    <xf numFmtId="0" fontId="8" fillId="0" borderId="0" xfId="0" applyFont="1"/>
    <xf numFmtId="0" fontId="25" fillId="0" borderId="0" xfId="0" applyFont="1" applyProtection="1"/>
    <xf numFmtId="0" fontId="0" fillId="0" borderId="0" xfId="0" applyProtection="1"/>
    <xf numFmtId="0" fontId="0" fillId="0" borderId="0" xfId="0"/>
    <xf numFmtId="0" fontId="174" fillId="0" borderId="0" xfId="0" applyFont="1"/>
    <xf numFmtId="0" fontId="175" fillId="0" borderId="0" xfId="0" applyFont="1"/>
    <xf numFmtId="0" fontId="176" fillId="0" borderId="0" xfId="0" applyFont="1"/>
    <xf numFmtId="0" fontId="15" fillId="0" borderId="0" xfId="0" applyFont="1"/>
    <xf numFmtId="0" fontId="30" fillId="0" borderId="0" xfId="0" applyFont="1"/>
    <xf numFmtId="0" fontId="30" fillId="0" borderId="0" xfId="0" applyFont="1" applyAlignment="1">
      <alignment horizontal="right"/>
    </xf>
    <xf numFmtId="0" fontId="29" fillId="0" borderId="0" xfId="0" applyFont="1" applyAlignment="1">
      <alignment horizontal="center"/>
    </xf>
    <xf numFmtId="0" fontId="174" fillId="0" borderId="0" xfId="0" applyFont="1" applyAlignment="1" applyProtection="1">
      <alignment horizontal="center"/>
      <protection locked="0"/>
    </xf>
    <xf numFmtId="0" fontId="174" fillId="2" borderId="120" xfId="0" applyFont="1" applyFill="1" applyBorder="1" applyAlignment="1">
      <alignment horizontal="left"/>
    </xf>
    <xf numFmtId="0" fontId="174" fillId="2" borderId="81" xfId="0" applyFont="1" applyFill="1" applyBorder="1" applyAlignment="1">
      <alignment horizontal="left"/>
    </xf>
    <xf numFmtId="0" fontId="174" fillId="0" borderId="0" xfId="0" applyFont="1" applyAlignment="1">
      <alignment horizontal="left"/>
    </xf>
    <xf numFmtId="0" fontId="174" fillId="0" borderId="0" xfId="0" applyFont="1" applyAlignment="1">
      <alignment horizontal="center"/>
    </xf>
    <xf numFmtId="0" fontId="174" fillId="2" borderId="6" xfId="0" applyFont="1" applyFill="1" applyBorder="1" applyAlignment="1">
      <alignment horizontal="right"/>
    </xf>
    <xf numFmtId="0" fontId="174" fillId="2" borderId="81" xfId="0" applyFont="1" applyFill="1" applyBorder="1" applyAlignment="1">
      <alignment horizontal="right"/>
    </xf>
    <xf numFmtId="0" fontId="174" fillId="2" borderId="6" xfId="0" applyFont="1" applyFill="1" applyBorder="1"/>
    <xf numFmtId="0" fontId="174" fillId="2" borderId="81" xfId="0" applyFont="1" applyFill="1" applyBorder="1"/>
    <xf numFmtId="0" fontId="178" fillId="2" borderId="18" xfId="0" applyFont="1" applyFill="1" applyBorder="1" applyAlignment="1">
      <alignment horizontal="center"/>
    </xf>
    <xf numFmtId="0" fontId="178" fillId="2" borderId="23" xfId="0" applyFont="1" applyFill="1" applyBorder="1" applyAlignment="1">
      <alignment horizontal="center"/>
    </xf>
    <xf numFmtId="0" fontId="175" fillId="2" borderId="80" xfId="0" applyFont="1" applyFill="1" applyBorder="1" applyAlignment="1">
      <alignment horizontal="left"/>
    </xf>
    <xf numFmtId="0" fontId="30" fillId="0" borderId="0" xfId="0" applyFont="1" applyAlignment="1">
      <alignment horizontal="center"/>
    </xf>
    <xf numFmtId="0" fontId="29" fillId="2" borderId="10" xfId="0" applyFont="1" applyFill="1" applyBorder="1" applyAlignment="1">
      <alignment horizontal="center"/>
    </xf>
    <xf numFmtId="0" fontId="29" fillId="2" borderId="7" xfId="0" applyFont="1" applyFill="1" applyBorder="1" applyAlignment="1">
      <alignment horizontal="center"/>
    </xf>
    <xf numFmtId="44" fontId="174" fillId="0" borderId="0" xfId="2" applyFont="1" applyFill="1" applyBorder="1" applyAlignment="1" applyProtection="1"/>
    <xf numFmtId="0" fontId="179" fillId="2" borderId="5" xfId="0" applyFont="1" applyFill="1" applyBorder="1" applyAlignment="1">
      <alignment horizontal="center"/>
    </xf>
    <xf numFmtId="0" fontId="179" fillId="2" borderId="6" xfId="0" applyFont="1" applyFill="1" applyBorder="1" applyAlignment="1">
      <alignment horizontal="center"/>
    </xf>
    <xf numFmtId="0" fontId="29" fillId="2" borderId="27" xfId="0" applyFont="1" applyFill="1" applyBorder="1" applyAlignment="1">
      <alignment horizontal="center"/>
    </xf>
    <xf numFmtId="0" fontId="30" fillId="0" borderId="82" xfId="0" applyFont="1" applyBorder="1" applyProtection="1">
      <protection locked="0"/>
    </xf>
    <xf numFmtId="0" fontId="30" fillId="2" borderId="6" xfId="0" applyFont="1" applyFill="1" applyBorder="1" applyAlignment="1">
      <alignment horizontal="center"/>
    </xf>
    <xf numFmtId="0" fontId="30" fillId="2" borderId="7" xfId="0" applyFont="1" applyFill="1" applyBorder="1" applyAlignment="1">
      <alignment horizontal="center"/>
    </xf>
    <xf numFmtId="168" fontId="174" fillId="0" borderId="85" xfId="1" applyNumberFormat="1" applyFont="1" applyBorder="1" applyProtection="1">
      <protection locked="0"/>
    </xf>
    <xf numFmtId="0" fontId="174" fillId="2" borderId="80" xfId="0" applyFont="1" applyFill="1" applyBorder="1"/>
    <xf numFmtId="0" fontId="175" fillId="2" borderId="80" xfId="0" applyFont="1" applyFill="1" applyBorder="1" applyAlignment="1">
      <alignment horizontal="right"/>
    </xf>
    <xf numFmtId="0" fontId="174" fillId="0" borderId="81" xfId="0" applyFont="1" applyBorder="1" applyAlignment="1" applyProtection="1">
      <alignment wrapText="1"/>
      <protection locked="0"/>
    </xf>
    <xf numFmtId="168" fontId="174" fillId="0" borderId="82" xfId="1" applyNumberFormat="1" applyFont="1" applyBorder="1" applyProtection="1">
      <protection locked="0"/>
    </xf>
    <xf numFmtId="0" fontId="30" fillId="0" borderId="0" xfId="0" applyFont="1" applyAlignment="1">
      <alignment vertical="center"/>
    </xf>
    <xf numFmtId="0" fontId="30" fillId="2" borderId="5" xfId="0" applyFont="1" applyFill="1" applyBorder="1" applyAlignment="1">
      <alignment horizontal="center"/>
    </xf>
    <xf numFmtId="0" fontId="174" fillId="0" borderId="0" xfId="0" applyFont="1" applyAlignment="1">
      <alignment wrapText="1"/>
    </xf>
    <xf numFmtId="0" fontId="30" fillId="0" borderId="81" xfId="0" applyFont="1" applyBorder="1" applyAlignment="1" applyProtection="1">
      <alignment horizontal="right"/>
      <protection locked="0"/>
    </xf>
    <xf numFmtId="0" fontId="30" fillId="0" borderId="82" xfId="0" applyFont="1" applyBorder="1" applyAlignment="1" applyProtection="1">
      <alignment horizontal="right"/>
      <protection locked="0"/>
    </xf>
    <xf numFmtId="0" fontId="175" fillId="0" borderId="0" xfId="0" applyFont="1" applyAlignment="1">
      <alignment wrapText="1"/>
    </xf>
    <xf numFmtId="168" fontId="0" fillId="0" borderId="81" xfId="1" applyNumberFormat="1" applyFont="1" applyBorder="1" applyAlignment="1" applyProtection="1">
      <alignment horizontal="right"/>
      <protection locked="0"/>
    </xf>
    <xf numFmtId="0" fontId="174" fillId="2" borderId="133" xfId="0" applyFont="1" applyFill="1" applyBorder="1" applyAlignment="1">
      <alignment horizontal="right"/>
    </xf>
    <xf numFmtId="0" fontId="174" fillId="0" borderId="0" xfId="0" applyFont="1" applyAlignment="1">
      <alignment horizontal="left" vertical="top"/>
    </xf>
    <xf numFmtId="0" fontId="7" fillId="2" borderId="120" xfId="0" applyFont="1" applyFill="1" applyBorder="1" applyAlignment="1">
      <alignment horizontal="left"/>
    </xf>
    <xf numFmtId="0" fontId="7" fillId="2" borderId="120" xfId="0" applyFont="1" applyFill="1" applyBorder="1" applyAlignment="1">
      <alignment horizontal="center" vertical="top" wrapText="1"/>
    </xf>
    <xf numFmtId="0" fontId="7" fillId="2" borderId="120" xfId="0" applyFont="1" applyFill="1" applyBorder="1" applyAlignment="1">
      <alignment horizontal="left" vertical="top" wrapText="1"/>
    </xf>
    <xf numFmtId="0" fontId="8" fillId="0" borderId="120" xfId="6" applyFont="1" applyBorder="1" applyAlignment="1" applyProtection="1">
      <alignment horizontal="left" vertical="top" wrapText="1"/>
      <protection locked="0"/>
    </xf>
    <xf numFmtId="0" fontId="8" fillId="0" borderId="120" xfId="7" applyFont="1" applyBorder="1" applyAlignment="1" applyProtection="1">
      <alignment horizontal="left" vertical="top" wrapText="1"/>
      <protection locked="0"/>
    </xf>
    <xf numFmtId="0" fontId="8" fillId="0" borderId="120" xfId="0" applyFont="1" applyBorder="1" applyAlignment="1" applyProtection="1">
      <alignment horizontal="left" vertical="top"/>
      <protection locked="0"/>
    </xf>
    <xf numFmtId="0" fontId="184" fillId="0" borderId="0" xfId="0" applyFont="1"/>
    <xf numFmtId="0" fontId="5" fillId="0" borderId="0" xfId="0" applyFont="1" applyAlignment="1">
      <alignment horizontal="center" wrapText="1"/>
    </xf>
    <xf numFmtId="0" fontId="24" fillId="0" borderId="0" xfId="0" applyFont="1"/>
    <xf numFmtId="0" fontId="4" fillId="0" borderId="0" xfId="0" applyFont="1"/>
    <xf numFmtId="0" fontId="0" fillId="0" borderId="0" xfId="0" applyAlignment="1">
      <alignment horizontal="center" wrapText="1"/>
    </xf>
    <xf numFmtId="0" fontId="6" fillId="2" borderId="120" xfId="0" applyFont="1" applyFill="1" applyBorder="1" applyAlignment="1">
      <alignment horizontal="center" wrapText="1"/>
    </xf>
    <xf numFmtId="0" fontId="184" fillId="0" borderId="0" xfId="0" applyFont="1" applyAlignment="1">
      <alignment horizontal="center" wrapText="1"/>
    </xf>
    <xf numFmtId="0" fontId="4" fillId="0" borderId="0" xfId="0" applyFont="1" applyAlignment="1">
      <alignment horizontal="center" wrapText="1"/>
    </xf>
    <xf numFmtId="0" fontId="32" fillId="0" borderId="0" xfId="0" applyFont="1" applyAlignment="1">
      <alignment horizontal="center" wrapText="1"/>
    </xf>
    <xf numFmtId="0" fontId="33" fillId="2" borderId="120" xfId="0" applyFont="1" applyFill="1" applyBorder="1" applyAlignment="1">
      <alignment horizontal="center" wrapText="1"/>
    </xf>
    <xf numFmtId="0" fontId="34" fillId="2" borderId="120" xfId="1617" applyFont="1" applyFill="1" applyBorder="1" applyAlignment="1">
      <alignment horizontal="center" wrapText="1"/>
    </xf>
    <xf numFmtId="0" fontId="185" fillId="0" borderId="0" xfId="0" applyFont="1" applyAlignment="1">
      <alignment horizontal="center" wrapText="1"/>
    </xf>
    <xf numFmtId="0" fontId="173" fillId="0" borderId="0" xfId="0" applyFont="1" applyAlignment="1">
      <alignment horizontal="center" wrapText="1"/>
    </xf>
    <xf numFmtId="0" fontId="4" fillId="2" borderId="117" xfId="0" applyFont="1" applyFill="1" applyBorder="1"/>
    <xf numFmtId="0" fontId="4" fillId="0" borderId="127" xfId="0" applyFont="1" applyBorder="1" applyProtection="1">
      <protection locked="0"/>
    </xf>
    <xf numFmtId="166" fontId="4" fillId="0" borderId="127" xfId="2" applyNumberFormat="1" applyFont="1" applyFill="1" applyBorder="1" applyProtection="1">
      <protection locked="0"/>
    </xf>
    <xf numFmtId="0" fontId="4" fillId="0" borderId="0" xfId="0" applyFont="1" applyAlignment="1">
      <alignment horizontal="left" wrapText="1"/>
    </xf>
    <xf numFmtId="0" fontId="0" fillId="0" borderId="0" xfId="0" applyAlignment="1">
      <alignment horizontal="left" wrapText="1"/>
    </xf>
    <xf numFmtId="0" fontId="25" fillId="0" borderId="0" xfId="0" applyFont="1"/>
    <xf numFmtId="0" fontId="3" fillId="0" borderId="0" xfId="0" applyFont="1"/>
    <xf numFmtId="0" fontId="3" fillId="0" borderId="0" xfId="0" applyFont="1" applyAlignment="1">
      <alignment horizontal="center" wrapText="1"/>
    </xf>
    <xf numFmtId="0" fontId="186" fillId="0" borderId="0" xfId="0" applyFont="1" applyAlignment="1">
      <alignment horizontal="center" wrapText="1"/>
    </xf>
    <xf numFmtId="168" fontId="0" fillId="0" borderId="77" xfId="1" applyNumberFormat="1" applyFont="1" applyBorder="1" applyAlignment="1" applyProtection="1">
      <alignment horizontal="right"/>
      <protection locked="0"/>
    </xf>
    <xf numFmtId="44" fontId="0" fillId="0" borderId="138" xfId="2" applyFont="1" applyBorder="1" applyAlignment="1" applyProtection="1">
      <alignment horizontal="right"/>
      <protection locked="0"/>
    </xf>
    <xf numFmtId="44" fontId="0" fillId="0" borderId="79" xfId="2" applyFont="1" applyBorder="1" applyAlignment="1" applyProtection="1">
      <alignment horizontal="right"/>
      <protection locked="0"/>
    </xf>
    <xf numFmtId="0" fontId="174" fillId="2" borderId="92" xfId="0" applyFont="1" applyFill="1" applyBorder="1" applyAlignment="1">
      <alignment horizontal="right"/>
    </xf>
    <xf numFmtId="0" fontId="174" fillId="2" borderId="92" xfId="0" applyFont="1" applyFill="1" applyBorder="1" applyAlignment="1">
      <alignment horizontal="right" vertical="center"/>
    </xf>
    <xf numFmtId="0" fontId="174" fillId="2" borderId="91" xfId="0" applyFont="1" applyFill="1" applyBorder="1" applyAlignment="1">
      <alignment horizontal="right" vertical="center"/>
    </xf>
    <xf numFmtId="9" fontId="9" fillId="0" borderId="0" xfId="13" applyFont="1" applyFill="1" applyAlignment="1" applyProtection="1"/>
    <xf numFmtId="0" fontId="9" fillId="0" borderId="0" xfId="0" applyFont="1" applyFill="1" applyProtection="1"/>
    <xf numFmtId="0" fontId="9" fillId="0" borderId="0" xfId="0" applyFont="1" applyFill="1" applyAlignment="1" applyProtection="1">
      <alignment horizontal="center"/>
    </xf>
    <xf numFmtId="0" fontId="13" fillId="0" borderId="0" xfId="0" applyFont="1" applyFill="1" applyProtection="1"/>
    <xf numFmtId="0" fontId="13" fillId="0" borderId="0" xfId="0" applyFont="1" applyFill="1" applyAlignment="1" applyProtection="1">
      <alignment horizontal="left"/>
    </xf>
    <xf numFmtId="0" fontId="9" fillId="0" borderId="0" xfId="0" applyFont="1" applyFill="1" applyAlignment="1" applyProtection="1">
      <alignment horizontal="right"/>
    </xf>
    <xf numFmtId="168" fontId="9" fillId="0" borderId="0" xfId="0" applyNumberFormat="1" applyFont="1" applyFill="1" applyProtection="1"/>
    <xf numFmtId="220" fontId="8" fillId="0" borderId="0" xfId="22065" applyFont="1" applyFill="1" applyAlignment="1" applyProtection="1">
      <alignment horizontal="right"/>
    </xf>
    <xf numFmtId="168" fontId="9" fillId="0" borderId="0" xfId="0" applyNumberFormat="1" applyFont="1" applyFill="1" applyAlignment="1" applyProtection="1">
      <alignment horizontal="center"/>
    </xf>
    <xf numFmtId="220" fontId="19" fillId="0" borderId="0" xfId="22065" applyFont="1" applyFill="1" applyAlignment="1" applyProtection="1">
      <alignment horizontal="center"/>
    </xf>
    <xf numFmtId="168" fontId="13" fillId="0" borderId="0" xfId="0" applyNumberFormat="1" applyFont="1" applyFill="1" applyProtection="1"/>
    <xf numFmtId="220" fontId="8" fillId="0" borderId="0" xfId="22065" quotePrefix="1" applyFont="1" applyFill="1" applyAlignment="1" applyProtection="1">
      <alignment horizontal="right"/>
    </xf>
    <xf numFmtId="9" fontId="9" fillId="0" borderId="0" xfId="0" applyNumberFormat="1" applyFont="1" applyFill="1" applyProtection="1"/>
    <xf numFmtId="168" fontId="9" fillId="0" borderId="77" xfId="1" applyNumberFormat="1" applyFont="1" applyFill="1" applyBorder="1" applyAlignment="1" applyProtection="1">
      <protection locked="0"/>
    </xf>
    <xf numFmtId="1" fontId="4" fillId="0" borderId="127" xfId="0" applyNumberFormat="1" applyFont="1" applyBorder="1" applyProtection="1">
      <protection locked="0"/>
    </xf>
    <xf numFmtId="0" fontId="174" fillId="2" borderId="84" xfId="0" applyFont="1" applyFill="1" applyBorder="1" applyAlignment="1">
      <alignment horizontal="left"/>
    </xf>
    <xf numFmtId="0" fontId="174" fillId="2" borderId="120" xfId="0" applyFont="1" applyFill="1" applyBorder="1" applyAlignment="1">
      <alignment horizontal="left"/>
    </xf>
    <xf numFmtId="0" fontId="174" fillId="2" borderId="80" xfId="0" applyFont="1" applyFill="1" applyBorder="1" applyAlignment="1">
      <alignment horizontal="left"/>
    </xf>
    <xf numFmtId="0" fontId="174" fillId="2" borderId="81" xfId="0" applyFont="1" applyFill="1" applyBorder="1" applyAlignment="1">
      <alignment horizontal="left"/>
    </xf>
    <xf numFmtId="0" fontId="174" fillId="2" borderId="87" xfId="0" applyFont="1" applyFill="1" applyBorder="1" applyAlignment="1">
      <alignment horizontal="left"/>
    </xf>
    <xf numFmtId="0" fontId="29" fillId="2" borderId="6" xfId="0" applyFont="1" applyFill="1" applyBorder="1" applyAlignment="1">
      <alignment horizontal="center"/>
    </xf>
    <xf numFmtId="0" fontId="29" fillId="2" borderId="7" xfId="0" applyFont="1" applyFill="1" applyBorder="1" applyAlignment="1">
      <alignment horizontal="center"/>
    </xf>
    <xf numFmtId="0" fontId="30" fillId="2" borderId="6" xfId="0" applyFont="1" applyFill="1" applyBorder="1" applyAlignment="1">
      <alignment horizontal="center"/>
    </xf>
    <xf numFmtId="0" fontId="29" fillId="2" borderId="10" xfId="0" applyFont="1" applyFill="1" applyBorder="1" applyAlignment="1">
      <alignment horizontal="center"/>
    </xf>
    <xf numFmtId="168" fontId="174" fillId="0" borderId="81" xfId="1" applyNumberFormat="1" applyFont="1" applyBorder="1" applyAlignment="1" applyProtection="1">
      <alignment horizontal="right"/>
      <protection locked="0"/>
    </xf>
    <xf numFmtId="0" fontId="30" fillId="2" borderId="7" xfId="0" applyFont="1" applyFill="1" applyBorder="1" applyAlignment="1">
      <alignment horizontal="center"/>
    </xf>
    <xf numFmtId="0" fontId="0" fillId="0" borderId="0" xfId="0" applyAlignment="1" applyProtection="1">
      <alignment horizontal="center"/>
    </xf>
    <xf numFmtId="0" fontId="5" fillId="0" borderId="0" xfId="0" applyFont="1" applyAlignment="1" applyProtection="1">
      <alignment horizontal="center" wrapText="1"/>
    </xf>
    <xf numFmtId="0" fontId="0" fillId="2" borderId="5" xfId="0" applyFill="1" applyBorder="1" applyAlignment="1" applyProtection="1">
      <alignment horizontal="center" wrapText="1"/>
    </xf>
    <xf numFmtId="0" fontId="0" fillId="2" borderId="6" xfId="0" applyFill="1" applyBorder="1" applyAlignment="1" applyProtection="1">
      <alignment horizontal="center" wrapText="1"/>
    </xf>
    <xf numFmtId="0" fontId="0" fillId="2" borderId="7" xfId="0" applyFill="1" applyBorder="1" applyAlignment="1" applyProtection="1">
      <alignment horizontal="center" wrapText="1"/>
    </xf>
    <xf numFmtId="0" fontId="0" fillId="2" borderId="11" xfId="0" applyFill="1" applyBorder="1" applyProtection="1"/>
    <xf numFmtId="0" fontId="0" fillId="2" borderId="12" xfId="0" applyFill="1" applyBorder="1" applyProtection="1"/>
    <xf numFmtId="168" fontId="0" fillId="2" borderId="12" xfId="1" applyNumberFormat="1" applyFont="1" applyFill="1" applyBorder="1" applyProtection="1"/>
    <xf numFmtId="9" fontId="0" fillId="2" borderId="12" xfId="17" applyFont="1" applyFill="1" applyBorder="1" applyAlignment="1" applyProtection="1">
      <alignment horizontal="center"/>
    </xf>
    <xf numFmtId="14" fontId="0" fillId="2" borderId="13" xfId="0" applyNumberFormat="1" applyFill="1" applyBorder="1" applyAlignment="1" applyProtection="1">
      <alignment horizontal="center"/>
    </xf>
    <xf numFmtId="0" fontId="0" fillId="0" borderId="0" xfId="0" applyBorder="1" applyAlignment="1" applyProtection="1">
      <alignment horizontal="center" vertical="center" textRotation="90"/>
    </xf>
    <xf numFmtId="0" fontId="2" fillId="2" borderId="11" xfId="0" applyFont="1" applyFill="1" applyBorder="1" applyProtection="1"/>
    <xf numFmtId="0" fontId="2" fillId="2" borderId="12" xfId="0" applyFont="1" applyFill="1" applyBorder="1" applyProtection="1"/>
    <xf numFmtId="168" fontId="2" fillId="2" borderId="12" xfId="1" applyNumberFormat="1" applyFont="1" applyFill="1" applyBorder="1" applyProtection="1"/>
    <xf numFmtId="9" fontId="2" fillId="2" borderId="12" xfId="17" applyFont="1" applyFill="1" applyBorder="1" applyAlignment="1" applyProtection="1">
      <alignment horizontal="center"/>
    </xf>
    <xf numFmtId="14" fontId="2" fillId="2" borderId="13" xfId="0" applyNumberFormat="1" applyFont="1" applyFill="1" applyBorder="1" applyAlignment="1" applyProtection="1">
      <alignment horizontal="center"/>
    </xf>
    <xf numFmtId="168" fontId="0" fillId="0" borderId="0" xfId="1" applyNumberFormat="1" applyFont="1" applyProtection="1"/>
    <xf numFmtId="168" fontId="0" fillId="2" borderId="6" xfId="1" applyNumberFormat="1" applyFont="1" applyFill="1" applyBorder="1" applyAlignment="1" applyProtection="1">
      <alignment horizontal="center" wrapText="1"/>
    </xf>
    <xf numFmtId="14" fontId="0" fillId="2" borderId="2" xfId="0" applyNumberFormat="1" applyFill="1" applyBorder="1" applyAlignment="1" applyProtection="1">
      <alignment horizontal="center"/>
    </xf>
    <xf numFmtId="0" fontId="0" fillId="2" borderId="34" xfId="0" applyFill="1" applyBorder="1" applyProtection="1"/>
    <xf numFmtId="0" fontId="0" fillId="2" borderId="127" xfId="0" applyFill="1" applyBorder="1" applyProtection="1"/>
    <xf numFmtId="168" fontId="0" fillId="2" borderId="24" xfId="1" applyNumberFormat="1" applyFont="1" applyFill="1" applyBorder="1" applyProtection="1"/>
    <xf numFmtId="9" fontId="0" fillId="2" borderId="127" xfId="17" applyFont="1" applyFill="1" applyBorder="1" applyAlignment="1" applyProtection="1">
      <alignment horizontal="center"/>
    </xf>
    <xf numFmtId="14" fontId="0" fillId="2" borderId="131" xfId="0" applyNumberFormat="1" applyFill="1" applyBorder="1" applyAlignment="1" applyProtection="1">
      <alignment horizontal="center"/>
    </xf>
    <xf numFmtId="0" fontId="0" fillId="0" borderId="84" xfId="0" applyBorder="1" applyAlignment="1" applyProtection="1">
      <alignment horizontal="right" wrapText="1"/>
      <protection locked="0"/>
    </xf>
    <xf numFmtId="168" fontId="0" fillId="0" borderId="126" xfId="1" applyNumberFormat="1" applyFont="1" applyBorder="1" applyProtection="1">
      <protection locked="0"/>
    </xf>
    <xf numFmtId="168" fontId="0" fillId="0" borderId="144" xfId="1" applyNumberFormat="1" applyFont="1" applyBorder="1" applyProtection="1">
      <protection locked="0"/>
    </xf>
    <xf numFmtId="168" fontId="0" fillId="0" borderId="144" xfId="1" applyNumberFormat="1" applyFont="1" applyFill="1" applyBorder="1" applyProtection="1">
      <protection locked="0"/>
    </xf>
    <xf numFmtId="0" fontId="0" fillId="0" borderId="80" xfId="0" applyBorder="1" applyAlignment="1" applyProtection="1">
      <alignment horizontal="right" wrapText="1"/>
      <protection locked="0"/>
    </xf>
    <xf numFmtId="168" fontId="0" fillId="0" borderId="81" xfId="1" applyNumberFormat="1" applyFont="1" applyBorder="1" applyProtection="1">
      <protection locked="0"/>
    </xf>
    <xf numFmtId="168" fontId="0" fillId="0" borderId="81" xfId="1" applyNumberFormat="1" applyFont="1" applyFill="1" applyBorder="1" applyProtection="1">
      <protection locked="0"/>
    </xf>
    <xf numFmtId="168" fontId="0" fillId="2" borderId="126" xfId="1" applyNumberFormat="1" applyFont="1" applyFill="1" applyBorder="1" applyProtection="1"/>
    <xf numFmtId="9" fontId="0" fillId="2" borderId="126" xfId="17" applyFont="1" applyFill="1" applyBorder="1" applyAlignment="1" applyProtection="1">
      <alignment horizontal="center"/>
    </xf>
    <xf numFmtId="9" fontId="0" fillId="2" borderId="144" xfId="17" applyFont="1" applyFill="1" applyBorder="1" applyAlignment="1" applyProtection="1">
      <alignment horizontal="center"/>
    </xf>
    <xf numFmtId="9" fontId="0" fillId="2" borderId="81" xfId="17" applyFont="1" applyFill="1" applyBorder="1" applyAlignment="1" applyProtection="1">
      <alignment horizontal="center"/>
    </xf>
    <xf numFmtId="168" fontId="4" fillId="3" borderId="127" xfId="1" applyNumberFormat="1" applyFont="1" applyFill="1" applyBorder="1" applyProtection="1">
      <protection locked="0"/>
    </xf>
    <xf numFmtId="166" fontId="4" fillId="3" borderId="127" xfId="2" applyNumberFormat="1" applyFont="1" applyFill="1" applyBorder="1" applyProtection="1">
      <protection locked="0"/>
    </xf>
    <xf numFmtId="0" fontId="6" fillId="2" borderId="120" xfId="0" applyFont="1" applyFill="1" applyBorder="1" applyAlignment="1" applyProtection="1">
      <alignment horizontal="center" wrapText="1"/>
    </xf>
    <xf numFmtId="0" fontId="25" fillId="0" borderId="0" xfId="0" applyFont="1" applyAlignment="1" applyProtection="1">
      <alignment horizontal="center" wrapText="1"/>
    </xf>
    <xf numFmtId="0" fontId="4" fillId="2" borderId="117" xfId="0" applyFont="1" applyFill="1" applyBorder="1" applyProtection="1"/>
    <xf numFmtId="44" fontId="174" fillId="0" borderId="27" xfId="2" applyFont="1" applyFill="1" applyBorder="1" applyAlignment="1" applyProtection="1">
      <alignment horizontal="left"/>
      <protection locked="0"/>
    </xf>
    <xf numFmtId="44" fontId="174" fillId="0" borderId="9" xfId="2" applyFont="1" applyFill="1" applyBorder="1" applyAlignment="1" applyProtection="1">
      <alignment horizontal="left"/>
      <protection locked="0"/>
    </xf>
    <xf numFmtId="44" fontId="174" fillId="0" borderId="147" xfId="2" applyFont="1" applyFill="1" applyBorder="1" applyAlignment="1" applyProtection="1">
      <alignment horizontal="left"/>
      <protection locked="0"/>
    </xf>
    <xf numFmtId="0" fontId="174" fillId="2" borderId="145" xfId="0" applyFont="1" applyFill="1" applyBorder="1" applyAlignment="1">
      <alignment horizontal="left"/>
    </xf>
    <xf numFmtId="168" fontId="174" fillId="0" borderId="144" xfId="1" applyNumberFormat="1" applyFont="1" applyBorder="1" applyAlignment="1" applyProtection="1">
      <alignment horizontal="right"/>
      <protection locked="0"/>
    </xf>
    <xf numFmtId="44" fontId="174" fillId="0" borderId="84" xfId="2" applyFont="1" applyBorder="1" applyAlignment="1" applyProtection="1">
      <alignment horizontal="right"/>
      <protection locked="0"/>
    </xf>
    <xf numFmtId="44" fontId="174" fillId="0" borderId="80" xfId="2" applyFont="1" applyBorder="1" applyAlignment="1" applyProtection="1">
      <alignment horizontal="right"/>
      <protection locked="0"/>
    </xf>
    <xf numFmtId="44" fontId="174" fillId="0" borderId="143" xfId="2" applyFont="1" applyBorder="1" applyAlignment="1" applyProtection="1">
      <alignment horizontal="right"/>
      <protection locked="0"/>
    </xf>
    <xf numFmtId="44" fontId="174" fillId="0" borderId="82" xfId="2" applyFont="1" applyBorder="1" applyAlignment="1" applyProtection="1">
      <alignment horizontal="right"/>
      <protection locked="0"/>
    </xf>
    <xf numFmtId="0" fontId="30" fillId="2" borderId="149" xfId="0" applyFont="1" applyFill="1" applyBorder="1" applyAlignment="1">
      <alignment horizontal="center"/>
    </xf>
    <xf numFmtId="0" fontId="30" fillId="0" borderId="0" xfId="0" applyFont="1" applyFill="1" applyAlignment="1">
      <alignment vertical="center" textRotation="90"/>
    </xf>
    <xf numFmtId="0" fontId="174" fillId="0" borderId="0" xfId="0" applyFont="1" applyFill="1"/>
    <xf numFmtId="0" fontId="174" fillId="2" borderId="84" xfId="0" applyFont="1" applyFill="1" applyBorder="1" applyAlignment="1"/>
    <xf numFmtId="0" fontId="174" fillId="2" borderId="80" xfId="0" applyFont="1" applyFill="1" applyBorder="1" applyAlignment="1"/>
    <xf numFmtId="0" fontId="16" fillId="2" borderId="77" xfId="0" quotePrefix="1" applyFont="1" applyFill="1" applyBorder="1" applyAlignment="1" applyProtection="1">
      <alignment horizontal="center"/>
      <protection locked="0"/>
    </xf>
    <xf numFmtId="0" fontId="16" fillId="2" borderId="77" xfId="0" applyFont="1" applyFill="1" applyBorder="1" applyAlignment="1" applyProtection="1">
      <alignment horizontal="center"/>
    </xf>
    <xf numFmtId="220" fontId="7" fillId="2" borderId="77" xfId="22065" applyFont="1" applyFill="1" applyBorder="1" applyAlignment="1" applyProtection="1">
      <alignment horizontal="center"/>
    </xf>
    <xf numFmtId="168" fontId="9" fillId="2" borderId="77" xfId="1" applyNumberFormat="1" applyFont="1" applyFill="1" applyBorder="1" applyAlignment="1" applyProtection="1">
      <alignment horizontal="center"/>
    </xf>
    <xf numFmtId="9" fontId="16" fillId="2" borderId="77" xfId="13" applyFont="1" applyFill="1" applyBorder="1" applyAlignment="1" applyProtection="1">
      <alignment horizontal="center"/>
    </xf>
    <xf numFmtId="220" fontId="7" fillId="2" borderId="135" xfId="22065" applyFont="1" applyFill="1" applyBorder="1" applyAlignment="1" applyProtection="1">
      <alignment horizontal="center"/>
    </xf>
    <xf numFmtId="168" fontId="9" fillId="2" borderId="77" xfId="1" applyNumberFormat="1" applyFont="1" applyFill="1" applyBorder="1" applyAlignment="1" applyProtection="1"/>
    <xf numFmtId="9" fontId="16" fillId="2" borderId="77" xfId="0" applyNumberFormat="1" applyFont="1" applyFill="1" applyBorder="1" applyAlignment="1" applyProtection="1">
      <alignment horizontal="center"/>
    </xf>
    <xf numFmtId="0" fontId="9" fillId="0" borderId="0" xfId="0" applyFont="1" applyFill="1" applyBorder="1" applyAlignment="1" applyProtection="1">
      <alignment horizontal="right"/>
    </xf>
    <xf numFmtId="0" fontId="9" fillId="2" borderId="144" xfId="0" applyFont="1" applyFill="1" applyBorder="1" applyAlignment="1" applyProtection="1">
      <alignment horizontal="right"/>
    </xf>
    <xf numFmtId="0" fontId="174" fillId="0" borderId="144" xfId="0" applyFont="1" applyBorder="1" applyAlignment="1" applyProtection="1">
      <alignment horizontal="left"/>
      <protection locked="0"/>
    </xf>
    <xf numFmtId="0" fontId="174" fillId="0" borderId="0" xfId="0" applyFont="1" applyProtection="1"/>
    <xf numFmtId="0" fontId="176" fillId="0" borderId="0" xfId="0" applyFont="1" applyProtection="1"/>
    <xf numFmtId="0" fontId="175" fillId="0" borderId="0" xfId="0" applyFont="1" applyProtection="1"/>
    <xf numFmtId="0" fontId="15" fillId="0" borderId="0" xfId="0" applyFont="1" applyProtection="1"/>
    <xf numFmtId="0" fontId="30" fillId="0" borderId="0" xfId="0" applyFont="1" applyProtection="1"/>
    <xf numFmtId="0" fontId="30" fillId="0" borderId="0" xfId="0" applyFont="1" applyAlignment="1" applyProtection="1">
      <alignment horizontal="right"/>
    </xf>
    <xf numFmtId="0" fontId="29" fillId="0" borderId="0" xfId="0" applyFont="1" applyAlignment="1" applyProtection="1">
      <alignment horizontal="center"/>
    </xf>
    <xf numFmtId="0" fontId="174" fillId="0" borderId="0" xfId="0" applyFont="1" applyAlignment="1" applyProtection="1">
      <alignment horizontal="center"/>
    </xf>
    <xf numFmtId="0" fontId="174" fillId="0" borderId="0" xfId="0" applyFont="1" applyFill="1" applyBorder="1" applyAlignment="1" applyProtection="1"/>
    <xf numFmtId="165" fontId="174" fillId="0" borderId="0" xfId="0" applyNumberFormat="1" applyFont="1" applyFill="1" applyBorder="1" applyAlignment="1" applyProtection="1"/>
    <xf numFmtId="0" fontId="174" fillId="2" borderId="145" xfId="0" applyFont="1" applyFill="1" applyBorder="1" applyAlignment="1" applyProtection="1"/>
    <xf numFmtId="0" fontId="174" fillId="2" borderId="139" xfId="0" applyFont="1" applyFill="1" applyBorder="1" applyAlignment="1" applyProtection="1"/>
    <xf numFmtId="0" fontId="174" fillId="2" borderId="144" xfId="0" applyFont="1" applyFill="1" applyBorder="1" applyAlignment="1" applyProtection="1">
      <alignment horizontal="left"/>
    </xf>
    <xf numFmtId="0" fontId="174" fillId="2" borderId="136" xfId="0" applyFont="1" applyFill="1" applyBorder="1" applyAlignment="1" applyProtection="1">
      <alignment horizontal="left"/>
    </xf>
    <xf numFmtId="0" fontId="174" fillId="0" borderId="0" xfId="0" applyFont="1" applyAlignment="1" applyProtection="1">
      <alignment horizontal="left"/>
    </xf>
    <xf numFmtId="0" fontId="174" fillId="0" borderId="0" xfId="0" applyFont="1" applyAlignment="1" applyProtection="1">
      <alignment horizontal="left" wrapText="1"/>
    </xf>
    <xf numFmtId="0" fontId="174" fillId="0" borderId="0" xfId="0" applyFont="1" applyAlignment="1" applyProtection="1"/>
    <xf numFmtId="0" fontId="174" fillId="0" borderId="128" xfId="0" applyFont="1" applyBorder="1" applyAlignment="1" applyProtection="1">
      <alignment horizontal="left"/>
      <protection locked="0"/>
    </xf>
    <xf numFmtId="0" fontId="174" fillId="2" borderId="136" xfId="0" applyFont="1" applyFill="1" applyBorder="1" applyAlignment="1" applyProtection="1">
      <alignment horizontal="left"/>
      <protection locked="0"/>
    </xf>
    <xf numFmtId="0" fontId="28" fillId="0" borderId="144" xfId="0" applyFont="1" applyFill="1" applyBorder="1" applyAlignment="1" applyProtection="1"/>
    <xf numFmtId="0" fontId="0" fillId="0" borderId="152" xfId="0" applyBorder="1" applyProtection="1">
      <protection locked="0"/>
    </xf>
    <xf numFmtId="9" fontId="174" fillId="4" borderId="142" xfId="13" applyFont="1" applyFill="1" applyBorder="1" applyAlignment="1" applyProtection="1">
      <protection locked="0"/>
    </xf>
    <xf numFmtId="0" fontId="176" fillId="0" borderId="0" xfId="0" applyFont="1" applyAlignment="1" applyProtection="1">
      <alignment wrapText="1"/>
    </xf>
    <xf numFmtId="0" fontId="176" fillId="0" borderId="0" xfId="0" applyFont="1" applyAlignment="1" applyProtection="1">
      <alignment horizontal="left" vertical="top"/>
    </xf>
    <xf numFmtId="0" fontId="174" fillId="0" borderId="0" xfId="0" applyFont="1" applyFill="1" applyBorder="1" applyProtection="1"/>
    <xf numFmtId="0" fontId="174" fillId="0" borderId="0" xfId="0" applyFont="1" applyAlignment="1" applyProtection="1">
      <alignment wrapText="1"/>
    </xf>
    <xf numFmtId="0" fontId="174" fillId="0" borderId="0" xfId="0" applyFont="1" applyAlignment="1" applyProtection="1">
      <alignment horizontal="left" vertical="top"/>
    </xf>
    <xf numFmtId="0" fontId="174" fillId="0" borderId="87" xfId="0" applyFont="1" applyBorder="1" applyAlignment="1" applyProtection="1">
      <alignment horizontal="left"/>
      <protection locked="0"/>
    </xf>
    <xf numFmtId="0" fontId="174" fillId="0" borderId="0" xfId="0" applyFont="1" applyAlignment="1">
      <alignment horizontal="left"/>
    </xf>
    <xf numFmtId="168" fontId="175" fillId="0" borderId="79" xfId="1" applyNumberFormat="1" applyFont="1" applyBorder="1" applyProtection="1">
      <protection locked="0"/>
    </xf>
    <xf numFmtId="168" fontId="175" fillId="0" borderId="81" xfId="1" applyNumberFormat="1" applyFont="1" applyBorder="1" applyProtection="1">
      <protection locked="0"/>
    </xf>
    <xf numFmtId="0" fontId="175" fillId="0" borderId="0" xfId="0" applyFont="1" applyAlignment="1" applyProtection="1">
      <alignment wrapText="1"/>
    </xf>
    <xf numFmtId="0" fontId="175" fillId="0" borderId="0" xfId="0" applyFont="1" applyAlignment="1" applyProtection="1">
      <alignment horizontal="left" vertical="top"/>
    </xf>
    <xf numFmtId="0" fontId="175" fillId="0" borderId="0" xfId="0" applyFont="1" applyProtection="1">
      <protection locked="0"/>
    </xf>
    <xf numFmtId="9" fontId="175" fillId="0" borderId="0" xfId="0" applyNumberFormat="1" applyFont="1" applyProtection="1"/>
    <xf numFmtId="0" fontId="174" fillId="2" borderId="5" xfId="0" applyFont="1" applyFill="1" applyBorder="1" applyAlignment="1" applyProtection="1"/>
    <xf numFmtId="0" fontId="174" fillId="2" borderId="80" xfId="0" applyFont="1" applyFill="1" applyBorder="1" applyAlignment="1" applyProtection="1"/>
    <xf numFmtId="0" fontId="174" fillId="2" borderId="83" xfId="0" applyFont="1" applyFill="1" applyBorder="1" applyAlignment="1"/>
    <xf numFmtId="0" fontId="174" fillId="2" borderId="83" xfId="0" applyFont="1" applyFill="1" applyBorder="1" applyAlignment="1" applyProtection="1">
      <alignment vertical="top"/>
    </xf>
    <xf numFmtId="0" fontId="174" fillId="2" borderId="83" xfId="0" applyFont="1" applyFill="1" applyBorder="1" applyAlignment="1" applyProtection="1"/>
    <xf numFmtId="0" fontId="174" fillId="2" borderId="84" xfId="0" applyFont="1" applyFill="1" applyBorder="1" applyAlignment="1" applyProtection="1"/>
    <xf numFmtId="0" fontId="174" fillId="2" borderId="84" xfId="0" applyFont="1" applyFill="1" applyBorder="1" applyAlignment="1" applyProtection="1">
      <alignment horizontal="right"/>
    </xf>
    <xf numFmtId="0" fontId="174" fillId="2" borderId="83" xfId="0" applyFont="1" applyFill="1" applyBorder="1" applyAlignment="1" applyProtection="1">
      <alignment horizontal="right"/>
    </xf>
    <xf numFmtId="0" fontId="174" fillId="2" borderId="80" xfId="0" applyFont="1" applyFill="1" applyBorder="1" applyAlignment="1" applyProtection="1">
      <alignment horizontal="right"/>
    </xf>
    <xf numFmtId="0" fontId="174" fillId="0" borderId="80" xfId="0" applyFont="1" applyBorder="1" applyAlignment="1" applyProtection="1">
      <alignment horizontal="center"/>
      <protection locked="0"/>
    </xf>
    <xf numFmtId="44" fontId="174" fillId="0" borderId="81" xfId="2" applyFont="1" applyBorder="1" applyAlignment="1" applyProtection="1">
      <alignment horizontal="right"/>
      <protection locked="0"/>
    </xf>
    <xf numFmtId="0" fontId="174" fillId="0" borderId="80" xfId="0" applyFont="1" applyFill="1" applyBorder="1" applyAlignment="1" applyProtection="1">
      <alignment horizontal="center"/>
      <protection locked="0"/>
    </xf>
    <xf numFmtId="168" fontId="174" fillId="0" borderId="77" xfId="1" applyNumberFormat="1" applyFont="1" applyBorder="1" applyProtection="1">
      <protection locked="0"/>
    </xf>
    <xf numFmtId="168" fontId="174" fillId="0" borderId="81" xfId="1" applyNumberFormat="1" applyFont="1" applyBorder="1" applyProtection="1">
      <protection locked="0"/>
    </xf>
    <xf numFmtId="0" fontId="174" fillId="4" borderId="131" xfId="0" applyFont="1" applyFill="1" applyBorder="1" applyAlignment="1" applyProtection="1">
      <protection locked="0"/>
    </xf>
    <xf numFmtId="0" fontId="174" fillId="4" borderId="143" xfId="0" applyFont="1" applyFill="1" applyBorder="1" applyAlignment="1" applyProtection="1">
      <protection locked="0"/>
    </xf>
    <xf numFmtId="0" fontId="174" fillId="4" borderId="128" xfId="0" applyFont="1" applyFill="1" applyBorder="1" applyAlignment="1" applyProtection="1">
      <alignment horizontal="center"/>
      <protection locked="0"/>
    </xf>
    <xf numFmtId="0" fontId="174" fillId="4" borderId="145" xfId="0" applyFont="1" applyFill="1" applyBorder="1" applyAlignment="1" applyProtection="1">
      <alignment horizontal="center"/>
      <protection locked="0"/>
    </xf>
    <xf numFmtId="0" fontId="174" fillId="4" borderId="131" xfId="0" applyFont="1" applyFill="1" applyBorder="1" applyAlignment="1" applyProtection="1">
      <alignment horizontal="center"/>
      <protection locked="0"/>
    </xf>
    <xf numFmtId="0" fontId="174" fillId="4" borderId="143" xfId="0" applyFont="1" applyFill="1" applyBorder="1" applyAlignment="1" applyProtection="1">
      <alignment horizontal="center"/>
      <protection locked="0"/>
    </xf>
    <xf numFmtId="0" fontId="174" fillId="4" borderId="82" xfId="0" applyFont="1" applyFill="1" applyBorder="1" applyAlignment="1" applyProtection="1">
      <protection locked="0"/>
    </xf>
    <xf numFmtId="0" fontId="174" fillId="4" borderId="81" xfId="0" applyFont="1" applyFill="1" applyBorder="1" applyAlignment="1" applyProtection="1">
      <alignment horizontal="left"/>
      <protection locked="0"/>
    </xf>
    <xf numFmtId="44" fontId="174" fillId="4" borderId="127" xfId="2" applyFont="1" applyFill="1" applyBorder="1" applyAlignment="1" applyProtection="1">
      <alignment horizontal="right"/>
      <protection locked="0"/>
    </xf>
    <xf numFmtId="44" fontId="174" fillId="4" borderId="126" xfId="2" applyFont="1" applyFill="1" applyBorder="1" applyAlignment="1" applyProtection="1">
      <alignment horizontal="right"/>
      <protection locked="0"/>
    </xf>
    <xf numFmtId="44" fontId="174" fillId="4" borderId="126" xfId="2" applyFont="1" applyFill="1" applyBorder="1" applyAlignment="1" applyProtection="1">
      <alignment horizontal="right" wrapText="1"/>
      <protection locked="0"/>
    </xf>
    <xf numFmtId="44" fontId="174" fillId="4" borderId="81" xfId="2" applyFont="1" applyFill="1" applyBorder="1" applyAlignment="1" applyProtection="1">
      <alignment horizontal="right"/>
      <protection locked="0"/>
    </xf>
    <xf numFmtId="9" fontId="174" fillId="4" borderId="7" xfId="13" applyFont="1" applyFill="1" applyBorder="1" applyAlignment="1" applyProtection="1">
      <protection locked="0"/>
    </xf>
    <xf numFmtId="9" fontId="174" fillId="4" borderId="143" xfId="13" applyFont="1" applyFill="1" applyBorder="1" applyAlignment="1" applyProtection="1">
      <protection locked="0"/>
    </xf>
    <xf numFmtId="9" fontId="174" fillId="4" borderId="143" xfId="13" applyFont="1" applyFill="1" applyBorder="1" applyProtection="1">
      <protection locked="0"/>
    </xf>
    <xf numFmtId="9" fontId="174" fillId="4" borderId="82" xfId="13" applyFont="1" applyFill="1" applyBorder="1" applyAlignment="1" applyProtection="1">
      <protection locked="0"/>
    </xf>
    <xf numFmtId="9" fontId="30" fillId="4" borderId="120" xfId="13" applyFont="1" applyFill="1" applyBorder="1" applyAlignment="1" applyProtection="1">
      <alignment horizontal="center"/>
      <protection locked="0"/>
    </xf>
    <xf numFmtId="9" fontId="30" fillId="4" borderId="81" xfId="13" applyFont="1" applyFill="1" applyBorder="1" applyAlignment="1" applyProtection="1">
      <alignment horizontal="center"/>
      <protection locked="0"/>
    </xf>
    <xf numFmtId="44" fontId="174" fillId="4" borderId="131" xfId="2" applyFont="1" applyFill="1" applyBorder="1" applyAlignment="1" applyProtection="1">
      <alignment horizontal="right"/>
      <protection locked="0"/>
    </xf>
    <xf numFmtId="0" fontId="4" fillId="4" borderId="127" xfId="0" applyFont="1" applyFill="1" applyBorder="1" applyProtection="1">
      <protection locked="0"/>
    </xf>
    <xf numFmtId="166" fontId="4" fillId="4" borderId="127" xfId="2" applyNumberFormat="1" applyFont="1" applyFill="1" applyBorder="1" applyProtection="1">
      <protection locked="0"/>
    </xf>
    <xf numFmtId="168" fontId="4" fillId="4" borderId="127" xfId="1" applyNumberFormat="1" applyFont="1" applyFill="1" applyBorder="1" applyProtection="1">
      <protection locked="0"/>
    </xf>
    <xf numFmtId="0" fontId="0" fillId="4" borderId="127" xfId="0" applyFill="1" applyBorder="1" applyProtection="1">
      <protection locked="0"/>
    </xf>
    <xf numFmtId="0" fontId="0" fillId="4" borderId="126" xfId="0" applyFill="1" applyBorder="1" applyProtection="1">
      <protection locked="0"/>
    </xf>
    <xf numFmtId="0" fontId="0" fillId="4" borderId="144" xfId="0" applyFill="1" applyBorder="1" applyProtection="1">
      <protection locked="0"/>
    </xf>
    <xf numFmtId="0" fontId="0" fillId="4" borderId="81" xfId="0" applyFill="1" applyBorder="1" applyProtection="1">
      <protection locked="0"/>
    </xf>
    <xf numFmtId="168" fontId="0" fillId="4" borderId="126" xfId="1" applyNumberFormat="1" applyFont="1" applyFill="1" applyBorder="1" applyProtection="1">
      <protection locked="0"/>
    </xf>
    <xf numFmtId="168" fontId="0" fillId="4" borderId="144" xfId="1" applyNumberFormat="1" applyFont="1" applyFill="1" applyBorder="1" applyProtection="1">
      <protection locked="0"/>
    </xf>
    <xf numFmtId="168" fontId="0" fillId="4" borderId="81" xfId="1" applyNumberFormat="1" applyFont="1" applyFill="1" applyBorder="1" applyProtection="1">
      <protection locked="0"/>
    </xf>
    <xf numFmtId="165" fontId="0" fillId="4" borderId="143" xfId="0" applyNumberFormat="1" applyFill="1" applyBorder="1" applyAlignment="1" applyProtection="1">
      <alignment horizontal="center" wrapText="1"/>
      <protection locked="0"/>
    </xf>
    <xf numFmtId="165" fontId="0" fillId="4" borderId="143" xfId="0" applyNumberFormat="1" applyFill="1" applyBorder="1" applyAlignment="1" applyProtection="1">
      <alignment horizontal="center"/>
      <protection locked="0"/>
    </xf>
    <xf numFmtId="165" fontId="0" fillId="4" borderId="82" xfId="0" applyNumberFormat="1" applyFill="1" applyBorder="1" applyAlignment="1" applyProtection="1">
      <alignment horizontal="center"/>
      <protection locked="0"/>
    </xf>
    <xf numFmtId="49" fontId="0" fillId="0" borderId="0" xfId="0" applyNumberFormat="1"/>
    <xf numFmtId="0" fontId="0" fillId="0" borderId="0" xfId="0" applyBorder="1"/>
    <xf numFmtId="0" fontId="174" fillId="2" borderId="144" xfId="0" applyFont="1" applyFill="1" applyBorder="1" applyAlignment="1" applyProtection="1">
      <alignment horizontal="left"/>
    </xf>
    <xf numFmtId="0" fontId="174" fillId="0" borderId="144" xfId="0" applyFont="1" applyBorder="1" applyAlignment="1" applyProtection="1">
      <alignment horizontal="left"/>
      <protection locked="0"/>
    </xf>
    <xf numFmtId="49" fontId="189" fillId="0" borderId="144" xfId="36" applyNumberFormat="1" applyFont="1" applyBorder="1" applyAlignment="1">
      <alignment horizontal="center" vertical="center" wrapText="1"/>
    </xf>
    <xf numFmtId="0" fontId="0" fillId="0" borderId="144" xfId="0" applyBorder="1"/>
    <xf numFmtId="49" fontId="189" fillId="0" borderId="0" xfId="36" applyNumberFormat="1" applyFont="1" applyBorder="1" applyAlignment="1">
      <alignment horizontal="center" vertical="center" wrapText="1"/>
    </xf>
    <xf numFmtId="0" fontId="190" fillId="0" borderId="0" xfId="0" applyFont="1" applyAlignment="1">
      <alignment wrapText="1"/>
    </xf>
    <xf numFmtId="0" fontId="188" fillId="0" borderId="127" xfId="0" applyFont="1" applyBorder="1" applyAlignment="1">
      <alignment horizontal="center" vertical="center" wrapText="1"/>
    </xf>
    <xf numFmtId="49" fontId="188" fillId="0" borderId="127" xfId="0" applyNumberFormat="1" applyFont="1" applyBorder="1" applyAlignment="1">
      <alignment horizontal="center" vertical="center" wrapText="1"/>
    </xf>
    <xf numFmtId="49" fontId="189" fillId="0" borderId="127" xfId="36" applyNumberFormat="1" applyFont="1" applyBorder="1" applyAlignment="1">
      <alignment horizontal="center" vertical="center" wrapText="1"/>
    </xf>
    <xf numFmtId="0" fontId="190" fillId="0" borderId="144" xfId="0" applyFont="1" applyBorder="1" applyAlignment="1">
      <alignment wrapText="1"/>
    </xf>
    <xf numFmtId="0" fontId="188" fillId="0" borderId="144" xfId="0" applyFont="1" applyBorder="1" applyAlignment="1">
      <alignment horizontal="center" vertical="center" wrapText="1"/>
    </xf>
    <xf numFmtId="0" fontId="0" fillId="0" borderId="0" xfId="0" applyAlignment="1">
      <alignment wrapText="1"/>
    </xf>
    <xf numFmtId="14" fontId="174" fillId="4" borderId="143" xfId="0" applyNumberFormat="1" applyFont="1" applyFill="1" applyBorder="1" applyAlignment="1" applyProtection="1">
      <protection locked="0"/>
    </xf>
    <xf numFmtId="44" fontId="174" fillId="4" borderId="82" xfId="2" applyFont="1" applyFill="1" applyBorder="1" applyAlignment="1" applyProtection="1">
      <alignment horizontal="right"/>
      <protection locked="0"/>
    </xf>
    <xf numFmtId="44" fontId="174" fillId="4" borderId="117" xfId="2" applyFont="1" applyFill="1" applyBorder="1" applyProtection="1">
      <protection locked="0"/>
    </xf>
    <xf numFmtId="44" fontId="174" fillId="4" borderId="85" xfId="2" applyFont="1" applyFill="1" applyBorder="1" applyProtection="1">
      <protection locked="0"/>
    </xf>
    <xf numFmtId="44" fontId="174" fillId="4" borderId="87" xfId="2" applyFont="1" applyFill="1" applyBorder="1" applyProtection="1">
      <protection locked="0"/>
    </xf>
    <xf numFmtId="44" fontId="174" fillId="4" borderId="82" xfId="2" applyFont="1" applyFill="1" applyBorder="1" applyProtection="1">
      <protection locked="0"/>
    </xf>
    <xf numFmtId="14" fontId="4" fillId="4" borderId="127" xfId="0" applyNumberFormat="1" applyFont="1" applyFill="1" applyBorder="1" applyProtection="1">
      <protection locked="0"/>
    </xf>
    <xf numFmtId="0" fontId="192" fillId="0" borderId="144" xfId="0" applyFont="1" applyBorder="1" applyAlignment="1">
      <alignment horizontal="center" wrapText="1"/>
    </xf>
    <xf numFmtId="0" fontId="192" fillId="0" borderId="144" xfId="0" applyFont="1" applyFill="1" applyBorder="1" applyAlignment="1">
      <alignment horizontal="center" wrapText="1"/>
    </xf>
    <xf numFmtId="0" fontId="2" fillId="0" borderId="144" xfId="0" applyFont="1" applyBorder="1" applyAlignment="1">
      <alignment horizontal="center" wrapText="1"/>
    </xf>
    <xf numFmtId="14" fontId="0" fillId="0" borderId="144" xfId="0" applyNumberFormat="1" applyBorder="1"/>
    <xf numFmtId="44" fontId="0" fillId="0" borderId="144" xfId="0" applyNumberFormat="1" applyBorder="1"/>
    <xf numFmtId="9" fontId="0" fillId="0" borderId="144" xfId="0" applyNumberFormat="1" applyBorder="1"/>
    <xf numFmtId="0" fontId="0" fillId="0" borderId="144" xfId="0" applyFill="1" applyBorder="1"/>
    <xf numFmtId="0" fontId="0" fillId="0" borderId="144" xfId="0" applyBorder="1" applyAlignment="1">
      <alignment horizontal="center"/>
    </xf>
    <xf numFmtId="0" fontId="2" fillId="0" borderId="144" xfId="0" applyFont="1" applyFill="1" applyBorder="1" applyAlignment="1">
      <alignment horizontal="center" wrapText="1"/>
    </xf>
    <xf numFmtId="0" fontId="2" fillId="0" borderId="0" xfId="0" applyFont="1" applyBorder="1" applyAlignment="1">
      <alignment horizontal="center" wrapText="1"/>
    </xf>
    <xf numFmtId="0" fontId="191" fillId="0" borderId="0" xfId="0" applyFont="1" applyAlignment="1">
      <alignment horizontal="center" wrapText="1"/>
    </xf>
    <xf numFmtId="0" fontId="2" fillId="0" borderId="0" xfId="0" applyFont="1" applyFill="1" applyBorder="1" applyAlignment="1">
      <alignment horizontal="center" wrapText="1"/>
    </xf>
    <xf numFmtId="0" fontId="0" fillId="0" borderId="0" xfId="0" applyFill="1" applyBorder="1" applyAlignment="1"/>
    <xf numFmtId="220" fontId="7" fillId="2" borderId="145" xfId="22065" applyFont="1" applyFill="1" applyBorder="1" applyAlignment="1" applyProtection="1">
      <alignment horizontal="center"/>
    </xf>
    <xf numFmtId="220" fontId="7" fillId="2" borderId="136" xfId="22065" applyFont="1" applyFill="1" applyBorder="1" applyAlignment="1" applyProtection="1">
      <alignment horizontal="center"/>
    </xf>
    <xf numFmtId="49" fontId="0" fillId="0" borderId="144" xfId="0" applyNumberFormat="1" applyBorder="1" applyAlignment="1">
      <alignment horizontal="center"/>
    </xf>
    <xf numFmtId="0" fontId="21" fillId="2" borderId="81" xfId="8" applyFill="1" applyBorder="1" applyAlignment="1" applyProtection="1">
      <alignment horizontal="left"/>
      <protection locked="0"/>
    </xf>
    <xf numFmtId="0" fontId="174" fillId="2" borderId="81" xfId="0" applyFont="1" applyFill="1" applyBorder="1" applyAlignment="1">
      <alignment horizontal="left"/>
    </xf>
    <xf numFmtId="0" fontId="174" fillId="2" borderId="82" xfId="0" applyFont="1" applyFill="1" applyBorder="1" applyAlignment="1">
      <alignment horizontal="left"/>
    </xf>
    <xf numFmtId="0" fontId="21" fillId="2" borderId="144" xfId="8" applyFill="1" applyBorder="1" applyAlignment="1" applyProtection="1">
      <alignment horizontal="left"/>
      <protection locked="0"/>
    </xf>
    <xf numFmtId="0" fontId="21" fillId="2" borderId="144" xfId="8" applyFill="1" applyBorder="1" applyAlignment="1" applyProtection="1">
      <alignment horizontal="left" wrapText="1"/>
      <protection locked="0"/>
    </xf>
    <xf numFmtId="0" fontId="21" fillId="2" borderId="143" xfId="8" applyFill="1" applyBorder="1" applyAlignment="1" applyProtection="1">
      <alignment horizontal="left" wrapText="1"/>
      <protection locked="0"/>
    </xf>
    <xf numFmtId="0" fontId="30" fillId="2" borderId="0" xfId="0" applyFont="1" applyFill="1" applyAlignment="1">
      <alignment horizontal="center" vertical="center" textRotation="90"/>
    </xf>
    <xf numFmtId="0" fontId="30" fillId="2" borderId="11" xfId="0" applyFont="1" applyFill="1" applyBorder="1" applyAlignment="1" applyProtection="1">
      <alignment horizontal="center" vertical="top"/>
    </xf>
    <xf numFmtId="0" fontId="30" fillId="2" borderId="13" xfId="0" applyFont="1" applyFill="1" applyBorder="1" applyAlignment="1" applyProtection="1">
      <alignment horizontal="center" vertical="top"/>
    </xf>
    <xf numFmtId="0" fontId="174" fillId="2" borderId="83" xfId="0" applyFont="1" applyFill="1" applyBorder="1" applyAlignment="1" applyProtection="1">
      <alignment horizontal="left"/>
    </xf>
    <xf numFmtId="0" fontId="174" fillId="2" borderId="127" xfId="0" applyFont="1" applyFill="1" applyBorder="1" applyAlignment="1" applyProtection="1">
      <alignment horizontal="left"/>
    </xf>
    <xf numFmtId="0" fontId="174" fillId="4" borderId="127" xfId="0" applyFont="1" applyFill="1" applyBorder="1" applyAlignment="1" applyProtection="1">
      <alignment horizontal="center"/>
      <protection locked="0"/>
    </xf>
    <xf numFmtId="0" fontId="174" fillId="4" borderId="131" xfId="0" applyFont="1" applyFill="1" applyBorder="1" applyAlignment="1" applyProtection="1">
      <alignment horizontal="center"/>
      <protection locked="0"/>
    </xf>
    <xf numFmtId="0" fontId="174" fillId="2" borderId="84" xfId="0" applyFont="1" applyFill="1" applyBorder="1" applyAlignment="1" applyProtection="1">
      <alignment horizontal="left"/>
    </xf>
    <xf numFmtId="0" fontId="174" fillId="2" borderId="144" xfId="0" applyFont="1" applyFill="1" applyBorder="1" applyAlignment="1" applyProtection="1">
      <alignment horizontal="left"/>
    </xf>
    <xf numFmtId="0" fontId="30" fillId="2" borderId="18" xfId="0" applyFont="1" applyFill="1" applyBorder="1" applyAlignment="1" applyProtection="1">
      <alignment horizontal="center" vertical="top"/>
    </xf>
    <xf numFmtId="0" fontId="30" fillId="2" borderId="1" xfId="0" applyFont="1" applyFill="1" applyBorder="1" applyAlignment="1" applyProtection="1">
      <alignment horizontal="center"/>
    </xf>
    <xf numFmtId="0" fontId="30" fillId="2" borderId="3" xfId="0" applyFont="1" applyFill="1" applyBorder="1" applyAlignment="1" applyProtection="1">
      <alignment horizontal="center"/>
    </xf>
    <xf numFmtId="0" fontId="30" fillId="2" borderId="2" xfId="0" applyFont="1" applyFill="1" applyBorder="1" applyAlignment="1" applyProtection="1">
      <alignment horizontal="center"/>
    </xf>
    <xf numFmtId="0" fontId="174" fillId="4" borderId="10" xfId="0" applyFont="1" applyFill="1" applyBorder="1" applyAlignment="1" applyProtection="1">
      <alignment horizontal="left"/>
      <protection locked="0"/>
    </xf>
    <xf numFmtId="0" fontId="174" fillId="4" borderId="114" xfId="0" applyFont="1" applyFill="1" applyBorder="1" applyAlignment="1" applyProtection="1">
      <alignment horizontal="left"/>
      <protection locked="0"/>
    </xf>
    <xf numFmtId="0" fontId="174" fillId="4" borderId="25" xfId="0" applyFont="1" applyFill="1" applyBorder="1" applyAlignment="1" applyProtection="1">
      <alignment horizontal="left"/>
      <protection locked="0"/>
    </xf>
    <xf numFmtId="0" fontId="174" fillId="2" borderId="84" xfId="0" applyFont="1" applyFill="1" applyBorder="1" applyAlignment="1">
      <alignment horizontal="left"/>
    </xf>
    <xf numFmtId="0" fontId="174" fillId="2" borderId="120" xfId="0" applyFont="1" applyFill="1" applyBorder="1" applyAlignment="1">
      <alignment horizontal="left"/>
    </xf>
    <xf numFmtId="0" fontId="174" fillId="4" borderId="120" xfId="0" applyFont="1" applyFill="1" applyBorder="1" applyAlignment="1" applyProtection="1">
      <alignment horizontal="left"/>
      <protection locked="0"/>
    </xf>
    <xf numFmtId="0" fontId="174" fillId="4" borderId="85" xfId="0" applyFont="1" applyFill="1" applyBorder="1" applyAlignment="1" applyProtection="1">
      <alignment horizontal="left"/>
      <protection locked="0"/>
    </xf>
    <xf numFmtId="0" fontId="174" fillId="2" borderId="80" xfId="0" applyFont="1" applyFill="1" applyBorder="1" applyAlignment="1">
      <alignment horizontal="left"/>
    </xf>
    <xf numFmtId="0" fontId="174" fillId="4" borderId="81" xfId="0" applyFont="1" applyFill="1" applyBorder="1" applyAlignment="1" applyProtection="1">
      <alignment horizontal="left"/>
      <protection locked="0"/>
    </xf>
    <xf numFmtId="0" fontId="174" fillId="4" borderId="6" xfId="0" applyFont="1" applyFill="1" applyBorder="1" applyAlignment="1" applyProtection="1">
      <alignment horizontal="left"/>
      <protection locked="0"/>
    </xf>
    <xf numFmtId="164" fontId="174" fillId="4" borderId="6" xfId="0" applyNumberFormat="1" applyFont="1" applyFill="1" applyBorder="1" applyAlignment="1" applyProtection="1">
      <alignment horizontal="left"/>
      <protection locked="0"/>
    </xf>
    <xf numFmtId="164" fontId="174" fillId="4" borderId="7" xfId="0" applyNumberFormat="1" applyFont="1" applyFill="1" applyBorder="1" applyAlignment="1" applyProtection="1">
      <alignment horizontal="left"/>
      <protection locked="0"/>
    </xf>
    <xf numFmtId="0" fontId="30" fillId="0" borderId="0" xfId="0" applyFont="1" applyAlignment="1">
      <alignment horizontal="right"/>
    </xf>
    <xf numFmtId="0" fontId="177" fillId="0" borderId="0" xfId="8" applyFont="1" applyAlignment="1" applyProtection="1">
      <alignment horizontal="right"/>
    </xf>
    <xf numFmtId="0" fontId="29" fillId="2" borderId="1" xfId="0" applyFont="1" applyFill="1" applyBorder="1" applyAlignment="1">
      <alignment horizontal="center"/>
    </xf>
    <xf numFmtId="0" fontId="29" fillId="2" borderId="3" xfId="0" applyFont="1" applyFill="1" applyBorder="1" applyAlignment="1">
      <alignment horizontal="center"/>
    </xf>
    <xf numFmtId="0" fontId="29" fillId="2" borderId="2" xfId="0" applyFont="1" applyFill="1" applyBorder="1" applyAlignment="1">
      <alignment horizontal="center"/>
    </xf>
    <xf numFmtId="0" fontId="174" fillId="2" borderId="11" xfId="0" applyFont="1" applyFill="1" applyBorder="1" applyAlignment="1">
      <alignment horizontal="left"/>
    </xf>
    <xf numFmtId="0" fontId="174" fillId="2" borderId="12" xfId="0" applyFont="1" applyFill="1" applyBorder="1" applyAlignment="1">
      <alignment horizontal="left"/>
    </xf>
    <xf numFmtId="14" fontId="174" fillId="0" borderId="18" xfId="0" applyNumberFormat="1" applyFont="1" applyBorder="1" applyAlignment="1">
      <alignment horizontal="center"/>
    </xf>
    <xf numFmtId="0" fontId="174" fillId="0" borderId="2" xfId="0" applyFont="1" applyBorder="1" applyAlignment="1">
      <alignment horizontal="center"/>
    </xf>
    <xf numFmtId="165" fontId="174" fillId="4" borderId="18" xfId="0" applyNumberFormat="1" applyFont="1" applyFill="1" applyBorder="1" applyAlignment="1" applyProtection="1">
      <alignment horizontal="center"/>
      <protection locked="0"/>
    </xf>
    <xf numFmtId="165" fontId="174" fillId="4" borderId="2" xfId="0" applyNumberFormat="1" applyFont="1" applyFill="1" applyBorder="1" applyAlignment="1" applyProtection="1">
      <alignment horizontal="center"/>
      <protection locked="0"/>
    </xf>
    <xf numFmtId="0" fontId="30" fillId="2" borderId="150" xfId="0" applyFont="1" applyFill="1" applyBorder="1" applyAlignment="1">
      <alignment horizontal="center" vertical="center" wrapText="1"/>
    </xf>
    <xf numFmtId="0" fontId="30" fillId="2" borderId="151" xfId="0" applyFont="1" applyFill="1" applyBorder="1" applyAlignment="1">
      <alignment horizontal="center" vertical="center" wrapText="1"/>
    </xf>
    <xf numFmtId="0" fontId="2" fillId="2" borderId="137" xfId="0" applyFont="1" applyFill="1" applyBorder="1" applyAlignment="1">
      <alignment horizontal="center" vertical="center" textRotation="90" wrapText="1"/>
    </xf>
    <xf numFmtId="0" fontId="2" fillId="2" borderId="21"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21" fillId="4" borderId="81" xfId="8" applyFill="1" applyBorder="1" applyAlignment="1" applyProtection="1">
      <alignment horizontal="left"/>
      <protection locked="0"/>
    </xf>
    <xf numFmtId="0" fontId="174" fillId="4" borderId="82" xfId="0" applyFont="1" applyFill="1" applyBorder="1" applyAlignment="1" applyProtection="1">
      <alignment horizontal="left"/>
      <protection locked="0"/>
    </xf>
    <xf numFmtId="0" fontId="174" fillId="2" borderId="5" xfId="0" applyFont="1" applyFill="1" applyBorder="1" applyAlignment="1">
      <alignment horizontal="left"/>
    </xf>
    <xf numFmtId="0" fontId="174" fillId="2" borderId="6" xfId="0" applyFont="1" applyFill="1" applyBorder="1" applyAlignment="1">
      <alignment horizontal="left"/>
    </xf>
    <xf numFmtId="164" fontId="174" fillId="4" borderId="81" xfId="0" applyNumberFormat="1" applyFont="1" applyFill="1" applyBorder="1" applyAlignment="1" applyProtection="1">
      <alignment horizontal="left"/>
      <protection locked="0"/>
    </xf>
    <xf numFmtId="164" fontId="174" fillId="4" borderId="82" xfId="0" applyNumberFormat="1" applyFont="1" applyFill="1" applyBorder="1" applyAlignment="1" applyProtection="1">
      <alignment horizontal="left"/>
      <protection locked="0"/>
    </xf>
    <xf numFmtId="0" fontId="174" fillId="2" borderId="10" xfId="0" applyFont="1" applyFill="1" applyBorder="1" applyAlignment="1">
      <alignment horizontal="left"/>
    </xf>
    <xf numFmtId="0" fontId="174" fillId="4" borderId="10" xfId="0" applyFont="1" applyFill="1" applyBorder="1" applyAlignment="1" applyProtection="1">
      <alignment horizontal="center"/>
      <protection locked="0"/>
    </xf>
    <xf numFmtId="0" fontId="174" fillId="4" borderId="25" xfId="0" applyFont="1" applyFill="1" applyBorder="1" applyAlignment="1" applyProtection="1">
      <alignment horizontal="center"/>
      <protection locked="0"/>
    </xf>
    <xf numFmtId="0" fontId="174" fillId="4" borderId="87" xfId="0" applyFont="1" applyFill="1" applyBorder="1" applyAlignment="1" applyProtection="1">
      <alignment horizontal="left"/>
      <protection locked="0"/>
    </xf>
    <xf numFmtId="0" fontId="174" fillId="4" borderId="88" xfId="0" applyFont="1" applyFill="1" applyBorder="1" applyAlignment="1" applyProtection="1">
      <alignment horizontal="left"/>
      <protection locked="0"/>
    </xf>
    <xf numFmtId="0" fontId="178" fillId="2" borderId="11" xfId="0" applyFont="1" applyFill="1" applyBorder="1" applyAlignment="1">
      <alignment horizontal="center"/>
    </xf>
    <xf numFmtId="0" fontId="178" fillId="2" borderId="12" xfId="0" applyFont="1" applyFill="1" applyBorder="1" applyAlignment="1">
      <alignment horizontal="center"/>
    </xf>
    <xf numFmtId="0" fontId="178" fillId="2" borderId="18" xfId="0" applyFont="1" applyFill="1" applyBorder="1" applyAlignment="1">
      <alignment horizontal="center"/>
    </xf>
    <xf numFmtId="0" fontId="178" fillId="2" borderId="3" xfId="0" applyFont="1" applyFill="1" applyBorder="1" applyAlignment="1">
      <alignment horizontal="center"/>
    </xf>
    <xf numFmtId="0" fontId="178" fillId="2" borderId="23" xfId="0" applyFont="1" applyFill="1" applyBorder="1" applyAlignment="1">
      <alignment horizontal="center"/>
    </xf>
    <xf numFmtId="0" fontId="178" fillId="2" borderId="2" xfId="0" applyFont="1" applyFill="1" applyBorder="1" applyAlignment="1">
      <alignment horizontal="center"/>
    </xf>
    <xf numFmtId="0" fontId="174" fillId="4" borderId="144" xfId="0" applyFont="1" applyFill="1" applyBorder="1" applyAlignment="1" applyProtection="1">
      <alignment horizontal="center"/>
      <protection locked="0"/>
    </xf>
    <xf numFmtId="0" fontId="174" fillId="4" borderId="143" xfId="0" applyFont="1" applyFill="1" applyBorder="1" applyAlignment="1" applyProtection="1">
      <alignment horizontal="center"/>
      <protection locked="0"/>
    </xf>
    <xf numFmtId="0" fontId="175" fillId="2" borderId="84" xfId="0" applyFont="1" applyFill="1" applyBorder="1" applyAlignment="1">
      <alignment horizontal="left"/>
    </xf>
    <xf numFmtId="0" fontId="175" fillId="2" borderId="144" xfId="0" applyFont="1" applyFill="1" applyBorder="1" applyAlignment="1">
      <alignment horizontal="left"/>
    </xf>
    <xf numFmtId="0" fontId="174" fillId="0" borderId="145" xfId="0" applyFont="1" applyBorder="1" applyAlignment="1" applyProtection="1">
      <alignment horizontal="left"/>
      <protection locked="0"/>
    </xf>
    <xf numFmtId="0" fontId="174" fillId="0" borderId="139" xfId="0" applyFont="1" applyBorder="1" applyAlignment="1" applyProtection="1">
      <alignment horizontal="left"/>
      <protection locked="0"/>
    </xf>
    <xf numFmtId="0" fontId="174" fillId="0" borderId="138" xfId="0" applyFont="1" applyBorder="1" applyAlignment="1" applyProtection="1">
      <alignment horizontal="left"/>
      <protection locked="0"/>
    </xf>
    <xf numFmtId="14" fontId="174" fillId="0" borderId="140" xfId="0" applyNumberFormat="1" applyFont="1" applyBorder="1" applyAlignment="1" applyProtection="1">
      <alignment horizontal="right"/>
      <protection locked="0"/>
    </xf>
    <xf numFmtId="14" fontId="174" fillId="0" borderId="146" xfId="0" applyNumberFormat="1" applyFont="1" applyBorder="1" applyAlignment="1" applyProtection="1">
      <alignment horizontal="right"/>
      <protection locked="0"/>
    </xf>
    <xf numFmtId="0" fontId="174" fillId="2" borderId="143" xfId="0" applyFont="1" applyFill="1" applyBorder="1" applyAlignment="1" applyProtection="1">
      <alignment horizontal="left"/>
    </xf>
    <xf numFmtId="14" fontId="174" fillId="4" borderId="144" xfId="0" applyNumberFormat="1" applyFont="1" applyFill="1" applyBorder="1" applyAlignment="1" applyProtection="1">
      <alignment horizontal="center"/>
      <protection locked="0"/>
    </xf>
    <xf numFmtId="14" fontId="174" fillId="4" borderId="143" xfId="0" applyNumberFormat="1" applyFont="1" applyFill="1" applyBorder="1" applyAlignment="1" applyProtection="1">
      <alignment horizontal="center"/>
      <protection locked="0"/>
    </xf>
    <xf numFmtId="0" fontId="174" fillId="4" borderId="89" xfId="0" applyFont="1" applyFill="1" applyBorder="1" applyAlignment="1" applyProtection="1">
      <alignment horizontal="left" vertical="top" wrapText="1"/>
      <protection locked="0"/>
    </xf>
    <xf numFmtId="0" fontId="174" fillId="4" borderId="78" xfId="0" applyFont="1" applyFill="1" applyBorder="1" applyAlignment="1" applyProtection="1">
      <alignment horizontal="left" vertical="top" wrapText="1"/>
      <protection locked="0"/>
    </xf>
    <xf numFmtId="0" fontId="174" fillId="4" borderId="88" xfId="0" applyFont="1" applyFill="1" applyBorder="1" applyAlignment="1" applyProtection="1">
      <alignment horizontal="left" vertical="top" wrapText="1"/>
      <protection locked="0"/>
    </xf>
    <xf numFmtId="0" fontId="175" fillId="2" borderId="86" xfId="0" applyFont="1" applyFill="1" applyBorder="1" applyAlignment="1">
      <alignment horizontal="left"/>
    </xf>
    <xf numFmtId="0" fontId="175" fillId="2" borderId="139" xfId="0" applyFont="1" applyFill="1" applyBorder="1" applyAlignment="1">
      <alignment horizontal="left"/>
    </xf>
    <xf numFmtId="0" fontId="175" fillId="2" borderId="138" xfId="0" applyFont="1" applyFill="1" applyBorder="1" applyAlignment="1">
      <alignment horizontal="left"/>
    </xf>
    <xf numFmtId="0" fontId="175" fillId="2" borderId="5" xfId="0" applyFont="1" applyFill="1" applyBorder="1" applyAlignment="1">
      <alignment horizontal="left"/>
    </xf>
    <xf numFmtId="0" fontId="175" fillId="2" borderId="6" xfId="0" applyFont="1" applyFill="1" applyBorder="1" applyAlignment="1">
      <alignment horizontal="left"/>
    </xf>
    <xf numFmtId="0" fontId="174" fillId="0" borderId="10" xfId="0" applyFont="1" applyBorder="1" applyAlignment="1" applyProtection="1">
      <alignment horizontal="left"/>
      <protection locked="0"/>
    </xf>
    <xf numFmtId="0" fontId="174" fillId="0" borderId="114" xfId="0" applyFont="1" applyBorder="1" applyAlignment="1" applyProtection="1">
      <alignment horizontal="left"/>
      <protection locked="0"/>
    </xf>
    <xf numFmtId="0" fontId="174" fillId="0" borderId="27" xfId="0" applyFont="1" applyBorder="1" applyAlignment="1" applyProtection="1">
      <alignment horizontal="left"/>
      <protection locked="0"/>
    </xf>
    <xf numFmtId="14" fontId="174" fillId="0" borderId="10" xfId="0" applyNumberFormat="1" applyFont="1" applyBorder="1" applyAlignment="1" applyProtection="1">
      <alignment horizontal="right"/>
      <protection locked="0"/>
    </xf>
    <xf numFmtId="14" fontId="174" fillId="0" borderId="25" xfId="0" applyNumberFormat="1" applyFont="1" applyBorder="1" applyAlignment="1" applyProtection="1">
      <alignment horizontal="right"/>
      <protection locked="0"/>
    </xf>
    <xf numFmtId="0" fontId="174" fillId="2" borderId="126" xfId="0" applyFont="1" applyFill="1" applyBorder="1" applyAlignment="1">
      <alignment horizontal="left"/>
    </xf>
    <xf numFmtId="0" fontId="174" fillId="0" borderId="87" xfId="0" applyFont="1" applyBorder="1" applyAlignment="1" applyProtection="1">
      <alignment horizontal="left"/>
      <protection locked="0"/>
    </xf>
    <xf numFmtId="0" fontId="174" fillId="0" borderId="79" xfId="0" applyFont="1" applyBorder="1" applyAlignment="1" applyProtection="1">
      <alignment horizontal="left"/>
      <protection locked="0"/>
    </xf>
    <xf numFmtId="0" fontId="174" fillId="0" borderId="78" xfId="0" applyFont="1" applyBorder="1" applyAlignment="1" applyProtection="1">
      <alignment horizontal="left"/>
      <protection locked="0"/>
    </xf>
    <xf numFmtId="14" fontId="174" fillId="0" borderId="87" xfId="0" applyNumberFormat="1" applyFont="1" applyBorder="1" applyAlignment="1" applyProtection="1">
      <alignment horizontal="right"/>
      <protection locked="0"/>
    </xf>
    <xf numFmtId="14" fontId="174" fillId="0" borderId="88" xfId="0" applyNumberFormat="1" applyFont="1" applyBorder="1" applyAlignment="1" applyProtection="1">
      <alignment horizontal="right"/>
      <protection locked="0"/>
    </xf>
    <xf numFmtId="0" fontId="30" fillId="2" borderId="5" xfId="0" applyFont="1" applyFill="1" applyBorder="1" applyAlignment="1">
      <alignment horizontal="center"/>
    </xf>
    <xf numFmtId="0" fontId="30" fillId="2" borderId="6" xfId="0" applyFont="1" applyFill="1" applyBorder="1" applyAlignment="1">
      <alignment horizontal="center"/>
    </xf>
    <xf numFmtId="0" fontId="30" fillId="2" borderId="137" xfId="0" applyFont="1" applyFill="1" applyBorder="1" applyAlignment="1">
      <alignment horizontal="center" vertical="center"/>
    </xf>
    <xf numFmtId="0" fontId="30" fillId="2" borderId="130" xfId="0" applyFont="1" applyFill="1" applyBorder="1" applyAlignment="1">
      <alignment horizontal="center" vertical="center"/>
    </xf>
    <xf numFmtId="0" fontId="30" fillId="2" borderId="14" xfId="0" applyFont="1" applyFill="1" applyBorder="1" applyAlignment="1">
      <alignment horizontal="center" vertical="center"/>
    </xf>
    <xf numFmtId="0" fontId="30" fillId="2" borderId="15" xfId="0" applyFont="1" applyFill="1" applyBorder="1" applyAlignment="1">
      <alignment horizontal="center" vertical="center"/>
    </xf>
    <xf numFmtId="0" fontId="29" fillId="2" borderId="5" xfId="0" applyFont="1" applyFill="1" applyBorder="1" applyAlignment="1">
      <alignment horizontal="center"/>
    </xf>
    <xf numFmtId="0" fontId="29" fillId="2" borderId="6" xfId="0" applyFont="1" applyFill="1" applyBorder="1" applyAlignment="1">
      <alignment horizontal="center"/>
    </xf>
    <xf numFmtId="44" fontId="174" fillId="4" borderId="80" xfId="2" applyFont="1" applyFill="1" applyBorder="1" applyAlignment="1" applyProtection="1">
      <alignment horizontal="right"/>
      <protection locked="0"/>
    </xf>
    <xf numFmtId="44" fontId="174" fillId="4" borderId="81" xfId="2" applyFont="1" applyFill="1" applyBorder="1" applyAlignment="1" applyProtection="1">
      <alignment horizontal="right"/>
      <protection locked="0"/>
    </xf>
    <xf numFmtId="0" fontId="180" fillId="2" borderId="6" xfId="0" applyFont="1" applyFill="1" applyBorder="1" applyAlignment="1">
      <alignment horizontal="center" wrapText="1"/>
    </xf>
    <xf numFmtId="0" fontId="180" fillId="2" borderId="77" xfId="0" applyFont="1" applyFill="1" applyBorder="1" applyAlignment="1">
      <alignment horizontal="center" wrapText="1"/>
    </xf>
    <xf numFmtId="0" fontId="181" fillId="2" borderId="7" xfId="0" applyFont="1" applyFill="1" applyBorder="1" applyAlignment="1">
      <alignment horizontal="center" wrapText="1"/>
    </xf>
    <xf numFmtId="0" fontId="181" fillId="2" borderId="85" xfId="0" applyFont="1" applyFill="1" applyBorder="1" applyAlignment="1">
      <alignment horizontal="center" wrapText="1"/>
    </xf>
    <xf numFmtId="0" fontId="30" fillId="2" borderId="132" xfId="0" applyFont="1" applyFill="1" applyBorder="1" applyAlignment="1">
      <alignment horizontal="center" vertical="center"/>
    </xf>
    <xf numFmtId="0" fontId="30" fillId="2" borderId="20" xfId="0" applyFont="1" applyFill="1" applyBorder="1" applyAlignment="1">
      <alignment horizontal="center" vertical="center"/>
    </xf>
    <xf numFmtId="0" fontId="30" fillId="2" borderId="26" xfId="0" applyFont="1" applyFill="1" applyBorder="1" applyAlignment="1">
      <alignment horizontal="center"/>
    </xf>
    <xf numFmtId="0" fontId="30" fillId="2" borderId="27" xfId="0" applyFont="1" applyFill="1" applyBorder="1" applyAlignment="1">
      <alignment horizontal="center"/>
    </xf>
    <xf numFmtId="0" fontId="174" fillId="4" borderId="86" xfId="0" applyFont="1" applyFill="1" applyBorder="1" applyProtection="1">
      <protection locked="0"/>
    </xf>
    <xf numFmtId="0" fontId="174" fillId="4" borderId="138" xfId="0" applyFont="1" applyFill="1" applyBorder="1" applyProtection="1">
      <protection locked="0"/>
    </xf>
    <xf numFmtId="44" fontId="174" fillId="2" borderId="141" xfId="2" applyFont="1" applyFill="1" applyBorder="1" applyAlignment="1" applyProtection="1">
      <alignment horizontal="center"/>
    </xf>
    <xf numFmtId="44" fontId="174" fillId="2" borderId="29" xfId="2" applyFont="1" applyFill="1" applyBorder="1" applyAlignment="1" applyProtection="1">
      <alignment horizontal="center"/>
    </xf>
    <xf numFmtId="44" fontId="174" fillId="2" borderId="142" xfId="2" applyFont="1" applyFill="1" applyBorder="1" applyAlignment="1" applyProtection="1">
      <alignment horizontal="center"/>
    </xf>
    <xf numFmtId="0" fontId="29" fillId="2" borderId="26" xfId="0" applyFont="1" applyFill="1" applyBorder="1" applyAlignment="1">
      <alignment horizontal="left"/>
    </xf>
    <xf numFmtId="0" fontId="29" fillId="2" borderId="114" xfId="0" applyFont="1" applyFill="1" applyBorder="1" applyAlignment="1">
      <alignment horizontal="left"/>
    </xf>
    <xf numFmtId="0" fontId="174" fillId="2" borderId="26" xfId="0" applyFont="1" applyFill="1" applyBorder="1" applyAlignment="1">
      <alignment horizontal="center"/>
    </xf>
    <xf numFmtId="0" fontId="174" fillId="2" borderId="27" xfId="0" applyFont="1" applyFill="1" applyBorder="1" applyAlignment="1">
      <alignment horizontal="center"/>
    </xf>
    <xf numFmtId="0" fontId="174" fillId="2" borderId="86" xfId="0" applyFont="1" applyFill="1" applyBorder="1" applyAlignment="1">
      <alignment horizontal="center"/>
    </xf>
    <xf numFmtId="0" fontId="174" fillId="2" borderId="138" xfId="0" applyFont="1" applyFill="1" applyBorder="1" applyAlignment="1">
      <alignment horizontal="center"/>
    </xf>
    <xf numFmtId="0" fontId="30" fillId="2" borderId="137" xfId="0" applyFont="1" applyFill="1" applyBorder="1" applyAlignment="1">
      <alignment horizontal="center" vertical="center" wrapText="1"/>
    </xf>
    <xf numFmtId="0" fontId="30" fillId="2" borderId="130" xfId="0" applyFont="1" applyFill="1" applyBorder="1" applyAlignment="1">
      <alignment horizontal="center" vertical="center" wrapText="1"/>
    </xf>
    <xf numFmtId="0" fontId="30" fillId="2" borderId="132"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174" fillId="2" borderId="89" xfId="0" applyFont="1" applyFill="1" applyBorder="1" applyAlignment="1">
      <alignment horizontal="center"/>
    </xf>
    <xf numFmtId="0" fontId="174" fillId="2" borderId="79" xfId="0" applyFont="1" applyFill="1" applyBorder="1" applyAlignment="1">
      <alignment horizontal="center"/>
    </xf>
    <xf numFmtId="0" fontId="30" fillId="2" borderId="32" xfId="0" applyFont="1" applyFill="1" applyBorder="1" applyAlignment="1">
      <alignment horizontal="center"/>
    </xf>
    <xf numFmtId="0" fontId="30" fillId="2" borderId="92" xfId="0" applyFont="1" applyFill="1" applyBorder="1" applyAlignment="1">
      <alignment horizontal="center"/>
    </xf>
    <xf numFmtId="0" fontId="180" fillId="2" borderId="96" xfId="0" applyFont="1" applyFill="1" applyBorder="1" applyAlignment="1">
      <alignment horizontal="center" wrapText="1"/>
    </xf>
    <xf numFmtId="0" fontId="180" fillId="2" borderId="138" xfId="0" applyFont="1" applyFill="1" applyBorder="1" applyAlignment="1">
      <alignment horizontal="center" wrapText="1"/>
    </xf>
    <xf numFmtId="0" fontId="30" fillId="2" borderId="137" xfId="0" applyFont="1" applyFill="1" applyBorder="1" applyAlignment="1">
      <alignment horizontal="center" wrapText="1"/>
    </xf>
    <xf numFmtId="0" fontId="30" fillId="2" borderId="148" xfId="0" applyFont="1" applyFill="1" applyBorder="1" applyAlignment="1">
      <alignment horizontal="center" wrapText="1"/>
    </xf>
    <xf numFmtId="0" fontId="174" fillId="4" borderId="84" xfId="0" applyFont="1" applyFill="1" applyBorder="1" applyAlignment="1" applyProtection="1">
      <alignment horizontal="center"/>
      <protection locked="0"/>
    </xf>
    <xf numFmtId="0" fontId="174" fillId="4" borderId="85" xfId="0" applyFont="1" applyFill="1" applyBorder="1" applyAlignment="1" applyProtection="1">
      <alignment horizontal="center"/>
      <protection locked="0"/>
    </xf>
    <xf numFmtId="0" fontId="174" fillId="2" borderId="117" xfId="0" applyFont="1" applyFill="1" applyBorder="1" applyAlignment="1">
      <alignment horizontal="left"/>
    </xf>
    <xf numFmtId="0" fontId="174" fillId="2" borderId="86" xfId="0" applyFont="1" applyFill="1" applyBorder="1" applyAlignment="1">
      <alignment horizontal="left"/>
    </xf>
    <xf numFmtId="0" fontId="174" fillId="2" borderId="121" xfId="0" applyFont="1" applyFill="1" applyBorder="1" applyAlignment="1">
      <alignment horizontal="left"/>
    </xf>
    <xf numFmtId="44" fontId="174" fillId="0" borderId="120" xfId="2" applyFont="1" applyFill="1" applyBorder="1" applyAlignment="1" applyProtection="1">
      <alignment horizontal="right"/>
      <protection locked="0"/>
    </xf>
    <xf numFmtId="0" fontId="174" fillId="2" borderId="100" xfId="0" applyFont="1" applyFill="1" applyBorder="1" applyAlignment="1">
      <alignment horizontal="right" wrapText="1"/>
    </xf>
    <xf numFmtId="0" fontId="174" fillId="2" borderId="133" xfId="0" applyFont="1" applyFill="1" applyBorder="1" applyAlignment="1">
      <alignment horizontal="right" wrapText="1"/>
    </xf>
    <xf numFmtId="0" fontId="174" fillId="2" borderId="134" xfId="0" applyFont="1" applyFill="1" applyBorder="1" applyAlignment="1">
      <alignment horizontal="right" wrapText="1"/>
    </xf>
    <xf numFmtId="0" fontId="174" fillId="2" borderId="128" xfId="0" applyFont="1" applyFill="1" applyBorder="1" applyAlignment="1">
      <alignment horizontal="right" wrapText="1"/>
    </xf>
    <xf numFmtId="0" fontId="174" fillId="2" borderId="93" xfId="0" applyFont="1" applyFill="1" applyBorder="1" applyAlignment="1">
      <alignment horizontal="right" wrapText="1"/>
    </xf>
    <xf numFmtId="0" fontId="174" fillId="2" borderId="90" xfId="0" applyFont="1" applyFill="1" applyBorder="1" applyAlignment="1">
      <alignment horizontal="right" wrapText="1"/>
    </xf>
    <xf numFmtId="44" fontId="174" fillId="0" borderId="100" xfId="2" applyFont="1" applyFill="1" applyBorder="1" applyAlignment="1" applyProtection="1">
      <alignment horizontal="right" vertical="center"/>
      <protection locked="0"/>
    </xf>
    <xf numFmtId="44" fontId="174" fillId="0" borderId="101" xfId="2" applyFont="1" applyFill="1" applyBorder="1" applyAlignment="1" applyProtection="1">
      <alignment horizontal="right" vertical="center"/>
      <protection locked="0"/>
    </xf>
    <xf numFmtId="44" fontId="174" fillId="0" borderId="128" xfId="2" applyFont="1" applyFill="1" applyBorder="1" applyAlignment="1" applyProtection="1">
      <alignment horizontal="right" vertical="center"/>
      <protection locked="0"/>
    </xf>
    <xf numFmtId="44" fontId="174" fillId="0" borderId="94" xfId="2" applyFont="1" applyFill="1" applyBorder="1" applyAlignment="1" applyProtection="1">
      <alignment horizontal="right" vertical="center"/>
      <protection locked="0"/>
    </xf>
    <xf numFmtId="44" fontId="174" fillId="0" borderId="120" xfId="2" applyFont="1" applyBorder="1" applyAlignment="1" applyProtection="1">
      <alignment horizontal="right"/>
      <protection locked="0"/>
    </xf>
    <xf numFmtId="0" fontId="174" fillId="2" borderId="89" xfId="0" applyFont="1" applyFill="1" applyBorder="1" applyAlignment="1">
      <alignment horizontal="left"/>
    </xf>
    <xf numFmtId="0" fontId="174" fillId="2" borderId="78" xfId="0" applyFont="1" applyFill="1" applyBorder="1" applyAlignment="1">
      <alignment horizontal="left"/>
    </xf>
    <xf numFmtId="44" fontId="174" fillId="0" borderId="81" xfId="2" applyFont="1" applyBorder="1" applyAlignment="1" applyProtection="1">
      <alignment horizontal="right"/>
      <protection locked="0"/>
    </xf>
    <xf numFmtId="0" fontId="182" fillId="2" borderId="87" xfId="0" applyFont="1" applyFill="1" applyBorder="1" applyAlignment="1">
      <alignment horizontal="center"/>
    </xf>
    <xf numFmtId="0" fontId="182" fillId="2" borderId="78" xfId="0" applyFont="1" applyFill="1" applyBorder="1" applyAlignment="1">
      <alignment horizontal="center"/>
    </xf>
    <xf numFmtId="0" fontId="182" fillId="2" borderId="88" xfId="0" applyFont="1" applyFill="1" applyBorder="1" applyAlignment="1">
      <alignment horizontal="center"/>
    </xf>
    <xf numFmtId="0" fontId="30" fillId="2" borderId="5" xfId="0" applyFont="1" applyFill="1" applyBorder="1" applyAlignment="1">
      <alignment horizontal="left" vertical="center"/>
    </xf>
    <xf numFmtId="0" fontId="30" fillId="2" borderId="6" xfId="0" applyFont="1" applyFill="1" applyBorder="1" applyAlignment="1">
      <alignment horizontal="left" vertical="center"/>
    </xf>
    <xf numFmtId="0" fontId="30" fillId="2" borderId="10" xfId="0" applyFont="1" applyFill="1" applyBorder="1" applyAlignment="1">
      <alignment horizontal="left" vertical="center"/>
    </xf>
    <xf numFmtId="0" fontId="30" fillId="2" borderId="17" xfId="0" applyFont="1" applyFill="1" applyBorder="1" applyAlignment="1">
      <alignment horizontal="left" vertical="center"/>
    </xf>
    <xf numFmtId="0" fontId="30" fillId="2" borderId="95" xfId="0" applyFont="1" applyFill="1" applyBorder="1" applyAlignment="1">
      <alignment horizontal="left" vertical="center"/>
    </xf>
    <xf numFmtId="0" fontId="30" fillId="2" borderId="100" xfId="0" applyFont="1" applyFill="1" applyBorder="1" applyAlignment="1">
      <alignment horizontal="left" vertical="center"/>
    </xf>
    <xf numFmtId="167" fontId="174" fillId="2" borderId="129" xfId="0" applyNumberFormat="1" applyFont="1" applyFill="1" applyBorder="1" applyAlignment="1">
      <alignment horizontal="center" wrapText="1"/>
    </xf>
    <xf numFmtId="167" fontId="174" fillId="2" borderId="132" xfId="0" applyNumberFormat="1" applyFont="1" applyFill="1" applyBorder="1" applyAlignment="1">
      <alignment horizontal="center" wrapText="1"/>
    </xf>
    <xf numFmtId="167" fontId="174" fillId="2" borderId="21" xfId="0" applyNumberFormat="1" applyFont="1" applyFill="1" applyBorder="1" applyAlignment="1">
      <alignment horizontal="center" wrapText="1"/>
    </xf>
    <xf numFmtId="167" fontId="174" fillId="2" borderId="16" xfId="0" applyNumberFormat="1" applyFont="1" applyFill="1" applyBorder="1" applyAlignment="1">
      <alignment horizontal="center" wrapText="1"/>
    </xf>
    <xf numFmtId="0" fontId="174" fillId="4" borderId="5" xfId="0" applyFont="1" applyFill="1" applyBorder="1" applyAlignment="1" applyProtection="1">
      <alignment horizontal="center"/>
      <protection locked="0"/>
    </xf>
    <xf numFmtId="0" fontId="174" fillId="4" borderId="7" xfId="0" applyFont="1" applyFill="1" applyBorder="1" applyAlignment="1" applyProtection="1">
      <alignment horizontal="center"/>
      <protection locked="0"/>
    </xf>
    <xf numFmtId="0" fontId="174" fillId="2" borderId="84" xfId="0" applyFont="1" applyFill="1" applyBorder="1" applyAlignment="1">
      <alignment horizontal="left" indent="1"/>
    </xf>
    <xf numFmtId="0" fontId="174" fillId="2" borderId="120" xfId="0" applyFont="1" applyFill="1" applyBorder="1" applyAlignment="1">
      <alignment horizontal="left" indent="1"/>
    </xf>
    <xf numFmtId="0" fontId="174" fillId="2" borderId="117" xfId="0" applyFont="1" applyFill="1" applyBorder="1" applyAlignment="1">
      <alignment horizontal="left" indent="1"/>
    </xf>
    <xf numFmtId="9" fontId="174" fillId="4" borderId="84" xfId="13" applyFont="1" applyFill="1" applyBorder="1" applyAlignment="1" applyProtection="1">
      <alignment horizontal="center"/>
      <protection locked="0"/>
    </xf>
    <xf numFmtId="9" fontId="174" fillId="4" borderId="85" xfId="13" applyFont="1" applyFill="1" applyBorder="1" applyAlignment="1" applyProtection="1">
      <alignment horizontal="center"/>
      <protection locked="0"/>
    </xf>
    <xf numFmtId="0" fontId="174" fillId="2" borderId="83" xfId="0" applyFont="1" applyFill="1" applyBorder="1" applyAlignment="1">
      <alignment horizontal="left"/>
    </xf>
    <xf numFmtId="0" fontId="174" fillId="2" borderId="127" xfId="0" applyFont="1" applyFill="1" applyBorder="1" applyAlignment="1">
      <alignment horizontal="left"/>
    </xf>
    <xf numFmtId="0" fontId="174" fillId="2" borderId="128" xfId="0" applyFont="1" applyFill="1" applyBorder="1" applyAlignment="1">
      <alignment horizontal="left"/>
    </xf>
    <xf numFmtId="0" fontId="174" fillId="2" borderId="87" xfId="0" applyFont="1" applyFill="1" applyBorder="1" applyAlignment="1">
      <alignment horizontal="left"/>
    </xf>
    <xf numFmtId="0" fontId="174" fillId="4" borderId="80" xfId="0" applyFont="1" applyFill="1" applyBorder="1" applyAlignment="1" applyProtection="1">
      <alignment horizontal="center"/>
      <protection locked="0"/>
    </xf>
    <xf numFmtId="0" fontId="174" fillId="4" borderId="82" xfId="0" applyFont="1" applyFill="1" applyBorder="1" applyAlignment="1" applyProtection="1">
      <alignment horizontal="center"/>
      <protection locked="0"/>
    </xf>
    <xf numFmtId="0" fontId="30" fillId="2" borderId="7" xfId="0" applyFont="1" applyFill="1" applyBorder="1" applyAlignment="1">
      <alignment horizontal="left" vertical="center"/>
    </xf>
    <xf numFmtId="0" fontId="30" fillId="2" borderId="80" xfId="0" applyFont="1" applyFill="1" applyBorder="1" applyAlignment="1">
      <alignment horizontal="left" vertical="center"/>
    </xf>
    <xf numFmtId="0" fontId="30" fillId="2" borderId="81" xfId="0" applyFont="1" applyFill="1" applyBorder="1" applyAlignment="1">
      <alignment horizontal="left" vertical="center"/>
    </xf>
    <xf numFmtId="0" fontId="30" fillId="2" borderId="82" xfId="0" applyFont="1" applyFill="1" applyBorder="1" applyAlignment="1">
      <alignment horizontal="left" vertical="center"/>
    </xf>
    <xf numFmtId="167" fontId="174" fillId="2" borderId="14" xfId="0" applyNumberFormat="1" applyFont="1" applyFill="1" applyBorder="1" applyAlignment="1">
      <alignment horizontal="center" wrapText="1"/>
    </xf>
    <xf numFmtId="167" fontId="174" fillId="2" borderId="20" xfId="0" applyNumberFormat="1" applyFont="1" applyFill="1" applyBorder="1" applyAlignment="1">
      <alignment horizontal="center" wrapText="1"/>
    </xf>
    <xf numFmtId="0" fontId="174" fillId="4" borderId="80" xfId="0" applyFont="1" applyFill="1" applyBorder="1" applyAlignment="1" applyProtection="1">
      <alignment horizontal="left"/>
      <protection locked="0"/>
    </xf>
    <xf numFmtId="0" fontId="30" fillId="2" borderId="11" xfId="0" applyFont="1" applyFill="1" applyBorder="1" applyAlignment="1">
      <alignment horizontal="left"/>
    </xf>
    <xf numFmtId="0" fontId="30" fillId="2" borderId="12" xfId="0" applyFont="1" applyFill="1" applyBorder="1" applyAlignment="1">
      <alignment horizontal="left"/>
    </xf>
    <xf numFmtId="0" fontId="30" fillId="2" borderId="13" xfId="0" applyFont="1" applyFill="1" applyBorder="1" applyAlignment="1">
      <alignment horizontal="left"/>
    </xf>
    <xf numFmtId="0" fontId="21" fillId="2" borderId="127" xfId="8" applyFill="1" applyBorder="1" applyAlignment="1" applyProtection="1">
      <alignment horizontal="left"/>
      <protection locked="0"/>
    </xf>
    <xf numFmtId="0" fontId="174" fillId="2" borderId="131" xfId="0" applyFont="1" applyFill="1" applyBorder="1" applyAlignment="1">
      <alignment horizontal="left"/>
    </xf>
    <xf numFmtId="0" fontId="174" fillId="2" borderId="144" xfId="0" applyFont="1" applyFill="1" applyBorder="1" applyAlignment="1">
      <alignment horizontal="left"/>
    </xf>
    <xf numFmtId="0" fontId="174" fillId="2" borderId="143" xfId="0" applyFont="1" applyFill="1" applyBorder="1" applyAlignment="1">
      <alignment horizontal="left"/>
    </xf>
    <xf numFmtId="0" fontId="174" fillId="2" borderId="144" xfId="0" applyFont="1" applyFill="1" applyBorder="1" applyAlignment="1">
      <alignment horizontal="center"/>
    </xf>
    <xf numFmtId="0" fontId="174" fillId="2" borderId="143" xfId="0" applyFont="1" applyFill="1" applyBorder="1" applyAlignment="1">
      <alignment horizontal="center"/>
    </xf>
    <xf numFmtId="0" fontId="174" fillId="2" borderId="84" xfId="0" applyFont="1" applyFill="1" applyBorder="1" applyAlignment="1">
      <alignment horizontal="left" wrapText="1"/>
    </xf>
    <xf numFmtId="0" fontId="174" fillId="2" borderId="120" xfId="0" applyFont="1" applyFill="1" applyBorder="1" applyAlignment="1">
      <alignment horizontal="left" wrapText="1"/>
    </xf>
    <xf numFmtId="0" fontId="174" fillId="2" borderId="117" xfId="0" applyFont="1" applyFill="1" applyBorder="1" applyAlignment="1">
      <alignment horizontal="left" wrapText="1"/>
    </xf>
    <xf numFmtId="0" fontId="30" fillId="2" borderId="1" xfId="0" applyFont="1" applyFill="1" applyBorder="1" applyAlignment="1">
      <alignment horizontal="center"/>
    </xf>
    <xf numFmtId="0" fontId="30" fillId="2" borderId="3" xfId="0" applyFont="1" applyFill="1" applyBorder="1" applyAlignment="1">
      <alignment horizontal="center"/>
    </xf>
    <xf numFmtId="0" fontId="30" fillId="2" borderId="2" xfId="0" applyFont="1" applyFill="1" applyBorder="1" applyAlignment="1">
      <alignment horizontal="center"/>
    </xf>
    <xf numFmtId="0" fontId="174" fillId="0" borderId="0" xfId="0" applyFont="1" applyAlignment="1">
      <alignment horizontal="left" wrapText="1"/>
    </xf>
    <xf numFmtId="0" fontId="174" fillId="0" borderId="0" xfId="0" applyFont="1" applyAlignment="1">
      <alignment horizontal="center"/>
    </xf>
    <xf numFmtId="0" fontId="174" fillId="0" borderId="93" xfId="0" applyFont="1" applyBorder="1" applyAlignment="1" applyProtection="1">
      <alignment horizontal="center"/>
      <protection locked="0"/>
    </xf>
    <xf numFmtId="0" fontId="174" fillId="0" borderId="0" xfId="0" applyFont="1" applyAlignment="1">
      <alignment horizontal="left"/>
    </xf>
    <xf numFmtId="0" fontId="174" fillId="0" borderId="0" xfId="0" applyFont="1" applyAlignment="1">
      <alignment horizontal="left" vertical="top" wrapText="1"/>
    </xf>
    <xf numFmtId="0" fontId="30" fillId="0" borderId="0" xfId="0" applyFont="1" applyFill="1" applyBorder="1" applyAlignment="1">
      <alignment horizontal="center"/>
    </xf>
    <xf numFmtId="0" fontId="174" fillId="4" borderId="120" xfId="0" quotePrefix="1" applyFont="1" applyFill="1" applyBorder="1" applyAlignment="1" applyProtection="1">
      <alignment horizontal="left"/>
      <protection locked="0"/>
    </xf>
    <xf numFmtId="0" fontId="174" fillId="0" borderId="120" xfId="0" applyFont="1" applyBorder="1" applyAlignment="1" applyProtection="1">
      <alignment horizontal="left"/>
      <protection locked="0"/>
    </xf>
    <xf numFmtId="0" fontId="174" fillId="0" borderId="85" xfId="0" applyFont="1" applyBorder="1" applyAlignment="1" applyProtection="1">
      <alignment horizontal="left"/>
      <protection locked="0"/>
    </xf>
    <xf numFmtId="0" fontId="174" fillId="0" borderId="81" xfId="0" applyFont="1" applyBorder="1" applyAlignment="1" applyProtection="1">
      <alignment horizontal="left"/>
      <protection locked="0"/>
    </xf>
    <xf numFmtId="0" fontId="21" fillId="0" borderId="81" xfId="8" applyBorder="1" applyAlignment="1" applyProtection="1">
      <alignment horizontal="left"/>
      <protection locked="0"/>
    </xf>
    <xf numFmtId="0" fontId="174" fillId="0" borderId="82" xfId="0" applyFont="1" applyBorder="1" applyAlignment="1" applyProtection="1">
      <alignment horizontal="left"/>
      <protection locked="0"/>
    </xf>
    <xf numFmtId="0" fontId="29" fillId="2" borderId="7" xfId="0" applyFont="1" applyFill="1" applyBorder="1" applyAlignment="1">
      <alignment horizontal="center"/>
    </xf>
    <xf numFmtId="0" fontId="174" fillId="2" borderId="133" xfId="0" applyFont="1" applyFill="1" applyBorder="1" applyAlignment="1">
      <alignment horizontal="right"/>
    </xf>
    <xf numFmtId="0" fontId="174" fillId="2" borderId="134" xfId="0" applyFont="1" applyFill="1" applyBorder="1" applyAlignment="1">
      <alignment horizontal="right"/>
    </xf>
    <xf numFmtId="168" fontId="174" fillId="0" borderId="117" xfId="1" applyNumberFormat="1" applyFont="1" applyFill="1" applyBorder="1" applyAlignment="1" applyProtection="1">
      <alignment horizontal="right"/>
      <protection locked="0"/>
    </xf>
    <xf numFmtId="168" fontId="174" fillId="0" borderId="116" xfId="1" applyNumberFormat="1" applyFont="1" applyFill="1" applyBorder="1" applyAlignment="1" applyProtection="1">
      <alignment horizontal="right"/>
      <protection locked="0"/>
    </xf>
    <xf numFmtId="0" fontId="29" fillId="2" borderId="10" xfId="0" applyFont="1" applyFill="1" applyBorder="1" applyAlignment="1">
      <alignment horizontal="center"/>
    </xf>
    <xf numFmtId="0" fontId="29" fillId="2" borderId="25" xfId="0" applyFont="1" applyFill="1" applyBorder="1" applyAlignment="1">
      <alignment horizontal="center"/>
    </xf>
    <xf numFmtId="44" fontId="174" fillId="0" borderId="82" xfId="2" applyFont="1" applyBorder="1" applyAlignment="1" applyProtection="1">
      <alignment horizontal="right"/>
      <protection locked="0"/>
    </xf>
    <xf numFmtId="0" fontId="174" fillId="4" borderId="89" xfId="0" applyFont="1" applyFill="1" applyBorder="1" applyProtection="1">
      <protection locked="0"/>
    </xf>
    <xf numFmtId="0" fontId="174" fillId="4" borderId="79" xfId="0" applyFont="1" applyFill="1" applyBorder="1" applyProtection="1">
      <protection locked="0"/>
    </xf>
    <xf numFmtId="0" fontId="31" fillId="0" borderId="130" xfId="0" applyFont="1" applyBorder="1" applyAlignment="1">
      <alignment horizontal="center" vertical="top"/>
    </xf>
    <xf numFmtId="0" fontId="174" fillId="0" borderId="135" xfId="0" applyFont="1" applyBorder="1" applyAlignment="1" applyProtection="1">
      <alignment horizontal="center"/>
      <protection locked="0"/>
    </xf>
    <xf numFmtId="0" fontId="174" fillId="0" borderId="127" xfId="0" applyFont="1" applyBorder="1" applyAlignment="1" applyProtection="1">
      <alignment horizontal="center"/>
      <protection locked="0"/>
    </xf>
    <xf numFmtId="0" fontId="174" fillId="0" borderId="152" xfId="0" applyFont="1" applyBorder="1" applyAlignment="1" applyProtection="1">
      <alignment horizontal="center"/>
      <protection locked="0"/>
    </xf>
    <xf numFmtId="0" fontId="174" fillId="0" borderId="144" xfId="0" applyFont="1" applyBorder="1" applyAlignment="1" applyProtection="1">
      <alignment horizontal="left"/>
      <protection locked="0"/>
    </xf>
    <xf numFmtId="0" fontId="174" fillId="0" borderId="0" xfId="0" applyFont="1" applyAlignment="1" applyProtection="1">
      <alignment horizontal="left"/>
    </xf>
    <xf numFmtId="0" fontId="174" fillId="0" borderId="0" xfId="0" applyFont="1" applyAlignment="1" applyProtection="1">
      <alignment horizontal="left" wrapText="1"/>
    </xf>
    <xf numFmtId="0" fontId="174" fillId="0" borderId="145" xfId="0" applyFont="1" applyFill="1" applyBorder="1" applyAlignment="1" applyProtection="1">
      <alignment horizontal="left"/>
      <protection locked="0"/>
    </xf>
    <xf numFmtId="0" fontId="174" fillId="0" borderId="139" xfId="0" applyFont="1" applyFill="1" applyBorder="1" applyAlignment="1" applyProtection="1">
      <alignment horizontal="left"/>
      <protection locked="0"/>
    </xf>
    <xf numFmtId="0" fontId="174" fillId="0" borderId="138" xfId="0" applyFont="1" applyFill="1" applyBorder="1" applyAlignment="1" applyProtection="1">
      <alignment horizontal="left"/>
      <protection locked="0"/>
    </xf>
    <xf numFmtId="0" fontId="174" fillId="0" borderId="144" xfId="0" applyFont="1" applyBorder="1" applyAlignment="1" applyProtection="1">
      <alignment horizontal="left" vertical="top" wrapText="1"/>
      <protection locked="0"/>
    </xf>
    <xf numFmtId="0" fontId="183" fillId="0" borderId="0" xfId="0" applyFont="1" applyAlignment="1" applyProtection="1">
      <alignment horizontal="center"/>
    </xf>
    <xf numFmtId="0" fontId="21" fillId="0" borderId="0" xfId="8" applyAlignment="1" applyProtection="1">
      <alignment horizontal="right"/>
    </xf>
    <xf numFmtId="0" fontId="29" fillId="2" borderId="1" xfId="0" applyFont="1" applyFill="1" applyBorder="1" applyAlignment="1" applyProtection="1">
      <alignment horizontal="center"/>
    </xf>
    <xf numFmtId="0" fontId="29" fillId="2" borderId="3" xfId="0" applyFont="1" applyFill="1" applyBorder="1" applyAlignment="1" applyProtection="1">
      <alignment horizontal="center"/>
    </xf>
    <xf numFmtId="0" fontId="29" fillId="2" borderId="2" xfId="0" applyFont="1" applyFill="1" applyBorder="1" applyAlignment="1" applyProtection="1">
      <alignment horizontal="center"/>
    </xf>
    <xf numFmtId="0" fontId="174" fillId="2" borderId="11" xfId="0" applyFont="1" applyFill="1" applyBorder="1" applyAlignment="1" applyProtection="1">
      <alignment horizontal="left"/>
    </xf>
    <xf numFmtId="0" fontId="174" fillId="2" borderId="12" xfId="0" applyFont="1" applyFill="1" applyBorder="1" applyAlignment="1" applyProtection="1">
      <alignment horizontal="left"/>
    </xf>
    <xf numFmtId="14" fontId="174" fillId="0" borderId="18" xfId="0" applyNumberFormat="1" applyFont="1" applyBorder="1" applyAlignment="1" applyProtection="1">
      <alignment horizontal="center"/>
      <protection locked="0"/>
    </xf>
    <xf numFmtId="0" fontId="174" fillId="0" borderId="2" xfId="0" applyFont="1" applyBorder="1" applyAlignment="1" applyProtection="1">
      <alignment horizontal="center"/>
      <protection locked="0"/>
    </xf>
    <xf numFmtId="0" fontId="174" fillId="2" borderId="145" xfId="0" applyFont="1" applyFill="1" applyBorder="1" applyAlignment="1" applyProtection="1">
      <alignment horizontal="left"/>
    </xf>
    <xf numFmtId="0" fontId="174" fillId="2" borderId="139" xfId="0" applyFont="1" applyFill="1" applyBorder="1" applyAlignment="1" applyProtection="1">
      <alignment horizontal="left"/>
    </xf>
    <xf numFmtId="0" fontId="174" fillId="2" borderId="138" xfId="0" applyFont="1" applyFill="1" applyBorder="1" applyAlignment="1" applyProtection="1">
      <alignment horizontal="left"/>
    </xf>
    <xf numFmtId="0" fontId="0" fillId="2" borderId="117" xfId="0" applyFill="1" applyBorder="1" applyAlignment="1">
      <alignment horizontal="left"/>
    </xf>
    <xf numFmtId="0" fontId="0" fillId="2" borderId="118" xfId="0" applyFill="1" applyBorder="1" applyAlignment="1">
      <alignment horizontal="left"/>
    </xf>
    <xf numFmtId="0" fontId="0" fillId="2" borderId="120" xfId="0" applyFill="1" applyBorder="1" applyAlignment="1">
      <alignment horizontal="left"/>
    </xf>
    <xf numFmtId="0" fontId="0" fillId="0" borderId="0" xfId="0" applyAlignment="1">
      <alignment horizontal="right"/>
    </xf>
    <xf numFmtId="0" fontId="15" fillId="0" borderId="0" xfId="0" applyFont="1" applyAlignment="1">
      <alignment horizontal="center"/>
    </xf>
    <xf numFmtId="0" fontId="0" fillId="2" borderId="117" xfId="0" applyFill="1" applyBorder="1" applyAlignment="1" applyProtection="1">
      <alignment horizontal="left"/>
    </xf>
    <xf numFmtId="0" fontId="0" fillId="2" borderId="121" xfId="0" applyFill="1" applyBorder="1" applyAlignment="1" applyProtection="1">
      <alignment horizontal="left"/>
    </xf>
    <xf numFmtId="0" fontId="0" fillId="2" borderId="118" xfId="0" applyFill="1" applyBorder="1" applyAlignment="1" applyProtection="1">
      <alignment horizontal="left"/>
    </xf>
    <xf numFmtId="0" fontId="0" fillId="2" borderId="120" xfId="0" applyFill="1" applyBorder="1" applyAlignment="1" applyProtection="1">
      <alignment horizontal="left"/>
    </xf>
    <xf numFmtId="0" fontId="15" fillId="0" borderId="0" xfId="0" applyFont="1" applyAlignment="1" applyProtection="1">
      <alignment horizontal="center"/>
    </xf>
    <xf numFmtId="0" fontId="22" fillId="0" borderId="1" xfId="0" applyFont="1" applyBorder="1" applyAlignment="1" applyProtection="1">
      <alignment horizontal="center" wrapText="1"/>
    </xf>
    <xf numFmtId="0" fontId="22" fillId="0" borderId="3" xfId="0" applyFont="1" applyBorder="1" applyAlignment="1" applyProtection="1">
      <alignment horizontal="center"/>
    </xf>
    <xf numFmtId="0" fontId="22" fillId="0" borderId="2" xfId="0" applyFont="1" applyBorder="1" applyAlignment="1" applyProtection="1">
      <alignment horizontal="center"/>
    </xf>
    <xf numFmtId="0" fontId="0" fillId="2" borderId="32" xfId="0" applyFill="1" applyBorder="1" applyAlignment="1" applyProtection="1">
      <alignment horizontal="center" vertical="center" textRotation="90"/>
    </xf>
    <xf numFmtId="0" fontId="0" fillId="2" borderId="92" xfId="0" applyFill="1" applyBorder="1" applyAlignment="1" applyProtection="1">
      <alignment horizontal="center" vertical="center" textRotation="90"/>
    </xf>
    <xf numFmtId="0" fontId="0" fillId="2" borderId="91" xfId="0" applyFill="1" applyBorder="1" applyAlignment="1" applyProtection="1">
      <alignment horizontal="center" vertical="center" textRotation="90"/>
    </xf>
    <xf numFmtId="0" fontId="0" fillId="2" borderId="1" xfId="0" applyFill="1" applyBorder="1" applyAlignment="1" applyProtection="1">
      <alignment horizontal="center"/>
    </xf>
    <xf numFmtId="0" fontId="0" fillId="2" borderId="3" xfId="0" applyFill="1" applyBorder="1" applyAlignment="1" applyProtection="1">
      <alignment horizontal="center"/>
    </xf>
    <xf numFmtId="0" fontId="0" fillId="2" borderId="2" xfId="0" applyFill="1" applyBorder="1" applyAlignment="1" applyProtection="1">
      <alignment horizontal="center"/>
    </xf>
    <xf numFmtId="0" fontId="9" fillId="2" borderId="144" xfId="0" applyFont="1" applyFill="1" applyBorder="1" applyAlignment="1" applyProtection="1">
      <alignment horizontal="center"/>
    </xf>
    <xf numFmtId="0" fontId="0" fillId="0" borderId="30" xfId="0" applyBorder="1" applyAlignment="1">
      <alignment horizontal="right"/>
    </xf>
    <xf numFmtId="0" fontId="8" fillId="0" borderId="117" xfId="6" applyFont="1" applyBorder="1" applyAlignment="1" applyProtection="1">
      <alignment horizontal="center" vertical="top" wrapText="1"/>
      <protection locked="0"/>
    </xf>
    <xf numFmtId="0" fontId="8" fillId="0" borderId="118" xfId="6" applyFont="1" applyBorder="1" applyAlignment="1" applyProtection="1">
      <alignment horizontal="center" vertical="top" wrapText="1"/>
      <protection locked="0"/>
    </xf>
    <xf numFmtId="0" fontId="8" fillId="0" borderId="120" xfId="0" applyFont="1" applyBorder="1" applyAlignment="1" applyProtection="1">
      <alignment horizontal="left" vertical="top" wrapText="1"/>
      <protection locked="0"/>
    </xf>
    <xf numFmtId="0" fontId="7" fillId="2" borderId="117" xfId="0" applyFont="1" applyFill="1" applyBorder="1" applyAlignment="1">
      <alignment horizontal="left"/>
    </xf>
    <xf numFmtId="0" fontId="7" fillId="2" borderId="121" xfId="0" applyFont="1" applyFill="1" applyBorder="1" applyAlignment="1">
      <alignment horizontal="left"/>
    </xf>
    <xf numFmtId="0" fontId="7" fillId="2" borderId="118" xfId="0" applyFont="1" applyFill="1" applyBorder="1" applyAlignment="1">
      <alignment horizontal="left"/>
    </xf>
    <xf numFmtId="0" fontId="8" fillId="2" borderId="117" xfId="0" applyFont="1" applyFill="1" applyBorder="1" applyAlignment="1">
      <alignment horizontal="left" vertical="top" wrapText="1"/>
    </xf>
    <xf numFmtId="0" fontId="8" fillId="2" borderId="118" xfId="0" applyFont="1" applyFill="1" applyBorder="1" applyAlignment="1">
      <alignment horizontal="left" vertical="top" wrapText="1"/>
    </xf>
    <xf numFmtId="0" fontId="7" fillId="2" borderId="120" xfId="0" applyFont="1" applyFill="1" applyBorder="1" applyAlignment="1">
      <alignment horizontal="left" vertical="top" wrapText="1"/>
    </xf>
    <xf numFmtId="0" fontId="2" fillId="3" borderId="145" xfId="0" applyFont="1" applyFill="1" applyBorder="1" applyAlignment="1">
      <alignment horizontal="left"/>
    </xf>
    <xf numFmtId="0" fontId="2" fillId="3" borderId="139" xfId="0" applyFont="1" applyFill="1" applyBorder="1" applyAlignment="1">
      <alignment horizontal="left"/>
    </xf>
    <xf numFmtId="0" fontId="2" fillId="3" borderId="138" xfId="0" applyFont="1" applyFill="1" applyBorder="1" applyAlignment="1">
      <alignment horizontal="left"/>
    </xf>
    <xf numFmtId="0" fontId="0" fillId="3" borderId="145" xfId="0" applyFill="1" applyBorder="1" applyAlignment="1">
      <alignment horizontal="left"/>
    </xf>
    <xf numFmtId="0" fontId="0" fillId="3" borderId="139" xfId="0" applyFill="1" applyBorder="1" applyAlignment="1">
      <alignment horizontal="left"/>
    </xf>
    <xf numFmtId="0" fontId="0" fillId="3" borderId="138" xfId="0" applyFill="1" applyBorder="1" applyAlignment="1">
      <alignment horizontal="left"/>
    </xf>
  </cellXfs>
  <cellStyles count="22066">
    <cellStyle name=" 1" xfId="65" xr:uid="{00000000-0005-0000-0000-000006000000}"/>
    <cellStyle name=" 1 2" xfId="11373" xr:uid="{00000000-0005-0000-0000-000007000000}"/>
    <cellStyle name=" 1 2 2" xfId="11374" xr:uid="{00000000-0005-0000-0000-000008000000}"/>
    <cellStyle name=" _x0007_LÓ_x0018_ÄþÍN^NuNVþˆHÁ_x0001__x0018_(n" xfId="9802" xr:uid="{00000000-0005-0000-0000-000009000000}"/>
    <cellStyle name="_x000d__x000a_JournalTemplate=C:\COMFO\CTALK\JOURSTD.TPL_x000d__x000a_LbStateAddress=3 3 0 251 1 89 2 311_x000d__x000a_LbStateJou" xfId="66" xr:uid="{00000000-0005-0000-0000-000000000000}"/>
    <cellStyle name="_x000d__x000a_JournalTemplate=C:\COMFO\CTALK\JOURSTD.TPL_x000d__x000a_LbStateAddress=3 3 0 251 1 89 2 311_x000d__x000a_LbStateJou 2" xfId="67" xr:uid="{00000000-0005-0000-0000-000001000000}"/>
    <cellStyle name="_x000d__x000a_JournalTemplate=C:\COMFO\CTALK\JOURSTD.TPL_x000d__x000a_LbStateAddress=3 3 0 251 1 89 2 311_x000d__x000a_LbStateJou 3" xfId="68" xr:uid="{00000000-0005-0000-0000-000002000000}"/>
    <cellStyle name="_x000d__x000a_JournalTemplate=C:\COMFO\CTALK\JOURSTD.TPL_x000d__x000a_LbStateAddress=3 3 0 251 1 89 2 311_x000d__x000a_LbStateJou 4" xfId="69" xr:uid="{00000000-0005-0000-0000-000003000000}"/>
    <cellStyle name="_x000d__x000a_JournalTemplate=C:\COMFO\CTALK\JOURSTD.TPL_x000d__x000a_LbStateAddress=3 3 0 251 1 89 2 311_x000d__x000a_LbStateJou 5" xfId="70" xr:uid="{00000000-0005-0000-0000-000004000000}"/>
    <cellStyle name="_x000d__x000a_JournalTemplate=C:\COMFO\CTALK\JOURSTD.TPL_x000d__x000a_LbStateAddress=3 3 0 251 1 89 2 311_x000d__x000a_LbStateJou 6" xfId="71" xr:uid="{00000000-0005-0000-0000-000005000000}"/>
    <cellStyle name="$$" xfId="9803" xr:uid="{00000000-0005-0000-0000-000044130000}"/>
    <cellStyle name="$1000s (0)" xfId="9804" xr:uid="{00000000-0005-0000-0000-000045130000}"/>
    <cellStyle name="%" xfId="72" xr:uid="{00000000-0005-0000-0000-000035130000}"/>
    <cellStyle name="% 2" xfId="73" xr:uid="{00000000-0005-0000-0000-000036130000}"/>
    <cellStyle name="% 3" xfId="12913" xr:uid="{00000000-0005-0000-0000-000037130000}"/>
    <cellStyle name="%_Aegon Fid771061504" xfId="9805" xr:uid="{00000000-0005-0000-0000-000038130000}"/>
    <cellStyle name="%_Fiduciary_1103399" xfId="9806" xr:uid="{00000000-0005-0000-0000-000039130000}"/>
    <cellStyle name="%_Motorola PCS-8798" xfId="74" xr:uid="{00000000-0005-0000-0000-00003A130000}"/>
    <cellStyle name="%_Motorola PCS-8798_Aegon Fid771061504" xfId="9807" xr:uid="{00000000-0005-0000-0000-00003B130000}"/>
    <cellStyle name="%_Motorola PCS-8798_Fiduciary_1103399" xfId="9808" xr:uid="{00000000-0005-0000-0000-00003C130000}"/>
    <cellStyle name="%_Motorola PCS-8798_Operating_658559521" xfId="9809" xr:uid="{00000000-0005-0000-0000-00003D130000}"/>
    <cellStyle name="%_Motorola PCS-9000" xfId="75" xr:uid="{00000000-0005-0000-0000-00003E130000}"/>
    <cellStyle name="%_Motorola PCS-9000_Aegon Fid771061504" xfId="9810" xr:uid="{00000000-0005-0000-0000-00003F130000}"/>
    <cellStyle name="%_Motorola PCS-9000_Fiduciary_1103399" xfId="9811" xr:uid="{00000000-0005-0000-0000-000040130000}"/>
    <cellStyle name="%_Motorola PCS-9000_Operating_658559521" xfId="9812" xr:uid="{00000000-0005-0000-0000-000041130000}"/>
    <cellStyle name="%_Operating_658559521" xfId="9813" xr:uid="{00000000-0005-0000-0000-000042130000}"/>
    <cellStyle name="%_XO-Sprint Telco Summary" xfId="9814" xr:uid="{00000000-0005-0000-0000-000043130000}"/>
    <cellStyle name="\" xfId="12852" xr:uid="{00000000-0005-0000-0000-000034130000}"/>
    <cellStyle name="_~2121654" xfId="9815" xr:uid="{00000000-0005-0000-0000-00000A000000}"/>
    <cellStyle name="_01-0407ccactivity" xfId="76" xr:uid="{00000000-0005-0000-0000-00000B000000}"/>
    <cellStyle name="_01-0407ccactivity_1282000_Comm_ Rec 01-12" xfId="9816" xr:uid="{00000000-0005-0000-0000-00000C000000}"/>
    <cellStyle name="_01-0407ccactivity_1282000_Comm_ Rec 02-12" xfId="9817" xr:uid="{00000000-0005-0000-0000-00000D000000}"/>
    <cellStyle name="_01-0407ccactivity_1282000_Comm_ Rec 03-12" xfId="9818" xr:uid="{00000000-0005-0000-0000-00000E000000}"/>
    <cellStyle name="_01-0407ccactivity_1282000_Comm_ Rec 04-12" xfId="9819" xr:uid="{00000000-0005-0000-0000-00000F000000}"/>
    <cellStyle name="_01-0407ccactivity_1282000_Comm_ Rec 05-12" xfId="9820" xr:uid="{00000000-0005-0000-0000-000010000000}"/>
    <cellStyle name="_01-0407ccactivity_1282000_Comm_ Rec 06-12" xfId="9821" xr:uid="{00000000-0005-0000-0000-000011000000}"/>
    <cellStyle name="_01-0407ccactivity_1282000_Comm_ Rec 11-11" xfId="9822" xr:uid="{00000000-0005-0000-0000-000012000000}"/>
    <cellStyle name="_01-0407ccactivity_1282000_Comm_ Rec 12-11" xfId="9823" xr:uid="{00000000-0005-0000-0000-000013000000}"/>
    <cellStyle name="_01-0407ccactivity_1289500_Other Receivables_112011 updated" xfId="13100" xr:uid="{00000000-0005-0000-0000-000014000000}"/>
    <cellStyle name="_01-0407ccactivity_ADJJE01KW- Clr June Analysis Items" xfId="13101" xr:uid="{00000000-0005-0000-0000-000015000000}"/>
    <cellStyle name="_01-0407ccactivity_LHJE02JG AAOM AICHE Rate Ad, UW Fees 9-11" xfId="13102" xr:uid="{00000000-0005-0000-0000-000016000000}"/>
    <cellStyle name="_01-0407ccactivity_LHJE02JG-AAOM MM Revenue JE_0412" xfId="13103" xr:uid="{00000000-0005-0000-0000-000017000000}"/>
    <cellStyle name="_01-0407ccactivity_LHJE02JG-AAOM MM Revenue JE_102011" xfId="13104" xr:uid="{00000000-0005-0000-0000-000018000000}"/>
    <cellStyle name="_01-0407ccactivity_LHJE03JG-Inspro_Revenue and Royalty_0612" xfId="77" xr:uid="{00000000-0005-0000-0000-000019000000}"/>
    <cellStyle name="_01-0407ccactivity_LHJE03JG-Inspro_Revenue and Royalty_0712 (2)" xfId="9533" xr:uid="{00000000-0005-0000-0000-00001A000000}"/>
    <cellStyle name="_01-0407ccactivity_LHJE04JG-NYL Fee Report 2_2012" xfId="13105" xr:uid="{00000000-0005-0000-0000-00001B000000}"/>
    <cellStyle name="_01-0407ccactivity_LHJE04JG-NYL FEE REPORT 3_2012" xfId="13106" xr:uid="{00000000-0005-0000-0000-00001C000000}"/>
    <cellStyle name="_01-0407ccactivity_LHJE04JG-NYL UW FEES JAN 2012" xfId="13107" xr:uid="{00000000-0005-0000-0000-00001D000000}"/>
    <cellStyle name="_01-0407ccactivity_LHJE04JG-NYL UW FEES NOV" xfId="13108" xr:uid="{00000000-0005-0000-0000-00001E000000}"/>
    <cellStyle name="_01-0407ccactivity_LHJE04JG-NYL UW FEES OCT" xfId="13109" xr:uid="{00000000-0005-0000-0000-00001F000000}"/>
    <cellStyle name="_01-0407ccactivity_LHJE07JG- AAOM &amp; Echopass" xfId="13110" xr:uid="{00000000-0005-0000-0000-000020000000}"/>
    <cellStyle name="_0307 Collections Report (L&amp;H)" xfId="78" xr:uid="{00000000-0005-0000-0000-000021000000}"/>
    <cellStyle name="_0307 Collections Report (L&amp;H)_1001385_Cash Clearing 6-11" xfId="13111" xr:uid="{00000000-0005-0000-0000-000022000000}"/>
    <cellStyle name="_0307 Collections Report (L&amp;H)_1001385_Cash Clearing 7-11" xfId="13112" xr:uid="{00000000-0005-0000-0000-000023000000}"/>
    <cellStyle name="_0307 Collections Report (L&amp;H)_1282000_Comm_ Rec" xfId="9824" xr:uid="{00000000-0005-0000-0000-000024000000}"/>
    <cellStyle name="_0307 Collections Report (L&amp;H)_1282000_Comm_ Rec_1282000_Comm_ Rec 05-12" xfId="9825" xr:uid="{00000000-0005-0000-0000-000025000000}"/>
    <cellStyle name="_0307 Collections Report (L&amp;H)_1282000_Comm_ Rec_1282000_Comm_ Rec 06-12" xfId="9826" xr:uid="{00000000-0005-0000-0000-000026000000}"/>
    <cellStyle name="_0307 Collections Report (L&amp;H)_1288000_Travel Advances 062011" xfId="4189" xr:uid="{00000000-0005-0000-0000-000027000000}"/>
    <cellStyle name="_0307 Collections Report (L&amp;H)_1288000_Travel Advances 062011_1288000_Travel Advances_022012_updated" xfId="4190" xr:uid="{00000000-0005-0000-0000-000028000000}"/>
    <cellStyle name="_0307 Collections Report (L&amp;H)_1288000_Travel Advances 062011_1288000_Travel Advances_112011" xfId="13113" xr:uid="{00000000-0005-0000-0000-000029000000}"/>
    <cellStyle name="_0307 Collections Report (L&amp;H)_1288000_Travel Advances_022012_updated" xfId="4191" xr:uid="{00000000-0005-0000-0000-00002A000000}"/>
    <cellStyle name="_0307 Collections Report (L&amp;H)_1288000_Travel Advances_112011" xfId="13114" xr:uid="{00000000-0005-0000-0000-00002B000000}"/>
    <cellStyle name="_0307 Collections Report (L&amp;H)_1289500_Other Receivables_012012" xfId="79" xr:uid="{00000000-0005-0000-0000-00002C000000}"/>
    <cellStyle name="_0307 Collections Report (L&amp;H)_1289500_Other Receivables_022012" xfId="80" xr:uid="{00000000-0005-0000-0000-00002D000000}"/>
    <cellStyle name="_0307 Collections Report (L&amp;H)_1289500_Other Receivables_022012 updated" xfId="11375" xr:uid="{00000000-0005-0000-0000-00002E000000}"/>
    <cellStyle name="_0307 Collections Report (L&amp;H)_1289500_Other Receivables_032012" xfId="11376" xr:uid="{00000000-0005-0000-0000-00002F000000}"/>
    <cellStyle name="_0307 Collections Report (L&amp;H)_1289500_Other Receivables_042012" xfId="11377" xr:uid="{00000000-0005-0000-0000-000030000000}"/>
    <cellStyle name="_0307 Collections Report (L&amp;H)_1289500_Other Receivables_062012.xlsx" xfId="11378" xr:uid="{00000000-0005-0000-0000-000031000000}"/>
    <cellStyle name="_0307 Collections Report (L&amp;H)_1289500_Other Receivables_082011" xfId="81" xr:uid="{00000000-0005-0000-0000-000032000000}"/>
    <cellStyle name="_0307 Collections Report (L&amp;H)_1289500_Other Receivables_102011" xfId="82" xr:uid="{00000000-0005-0000-0000-000033000000}"/>
    <cellStyle name="_0307 Collections Report (L&amp;H)_1289500_Other Receivables_112011" xfId="83" xr:uid="{00000000-0005-0000-0000-000034000000}"/>
    <cellStyle name="_0307 Collections Report (L&amp;H)_1289500_Other Receivables_112011 updated" xfId="84" xr:uid="{00000000-0005-0000-0000-000035000000}"/>
    <cellStyle name="_0307 Collections Report (L&amp;H)_1289500_Other Receivables_LP6" xfId="11379" xr:uid="{00000000-0005-0000-0000-000036000000}"/>
    <cellStyle name="_0307 Collections Report (L&amp;H)_1501005_Prepaid Rent_052011" xfId="4192" xr:uid="{00000000-0005-0000-0000-000037000000}"/>
    <cellStyle name="_0307 Collections Report (L&amp;H)_1501005_Prepaid Rent_052011_1288000_Travel Advances_022012_updated" xfId="4193" xr:uid="{00000000-0005-0000-0000-000038000000}"/>
    <cellStyle name="_0307 Collections Report (L&amp;H)_1501005_Prepaid Rent_052011_1288000_Travel Advances_112011" xfId="13115" xr:uid="{00000000-0005-0000-0000-000039000000}"/>
    <cellStyle name="_0307 Collections Report (L&amp;H)_2703120_Accrued Gen Liab_082011_updated" xfId="13116" xr:uid="{00000000-0005-0000-0000-00003A000000}"/>
    <cellStyle name="_0307 Collections Report (L&amp;H)_ADJJE01DG- Analysis Adjustment entries - July 2011 (2)" xfId="85" xr:uid="{00000000-0005-0000-0000-00003B000000}"/>
    <cellStyle name="_0307 Collections Report (L&amp;H)_ADJJE01DG- Analysis Adjustment entries - July 2011 (2)_1289500_Other Receivables_012012" xfId="86" xr:uid="{00000000-0005-0000-0000-00003C000000}"/>
    <cellStyle name="_0307 Collections Report (L&amp;H)_ADJJE01DG- Analysis Adjustment entries - July 2011 (2)_1289500_Other Receivables_022012" xfId="87" xr:uid="{00000000-0005-0000-0000-00003D000000}"/>
    <cellStyle name="_0307 Collections Report (L&amp;H)_ADJJE01DG- Analysis Adjustment entries - July 2011 (2)_1289500_Other Receivables_022012 updated" xfId="11380" xr:uid="{00000000-0005-0000-0000-00003E000000}"/>
    <cellStyle name="_0307 Collections Report (L&amp;H)_ADJJE01DG- Analysis Adjustment entries - July 2011 (2)_1289500_Other Receivables_032012" xfId="11381" xr:uid="{00000000-0005-0000-0000-00003F000000}"/>
    <cellStyle name="_0307 Collections Report (L&amp;H)_ADJJE01DG- Analysis Adjustment entries - July 2011 (2)_1289500_Other Receivables_042012" xfId="11382" xr:uid="{00000000-0005-0000-0000-000040000000}"/>
    <cellStyle name="_0307 Collections Report (L&amp;H)_ADJJE01DG- Analysis Adjustment entries - July 2011 (2)_1289500_Other Receivables_062012.xlsx" xfId="11383" xr:uid="{00000000-0005-0000-0000-000041000000}"/>
    <cellStyle name="_0307 Collections Report (L&amp;H)_ADJJE01DG- Analysis Adjustment entries - July 2011 (2)_1289500_Other Receivables_LP6" xfId="11384" xr:uid="{00000000-0005-0000-0000-000042000000}"/>
    <cellStyle name="_0307 Collections Report (L&amp;H)_ADJJE01DG- Analysis Adjustment entries - July 2011 (2)_Book1" xfId="88" xr:uid="{00000000-0005-0000-0000-000043000000}"/>
    <cellStyle name="_0307 Collections Report (L&amp;H)_BEJE27TD Record Adj to Gross Producer Incentives 1-12" xfId="11385" xr:uid="{00000000-0005-0000-0000-000044000000}"/>
    <cellStyle name="_0307 Collections Report (L&amp;H)_BEJE27TD Record Adj to Gross Producer Incentives 1-12_BEJE27TD Record Adj to Gross Producer Incentives 2-12" xfId="11386" xr:uid="{00000000-0005-0000-0000-000045000000}"/>
    <cellStyle name="_0307 Collections Report (L&amp;H)_Book1" xfId="89" xr:uid="{00000000-0005-0000-0000-000046000000}"/>
    <cellStyle name="_0307 Collections Report (L&amp;H)_HCMCR01JG-FL Consortium Oct 2011" xfId="13117" xr:uid="{00000000-0005-0000-0000-000047000000}"/>
    <cellStyle name="_0307 Collections Report (L&amp;H)_HCMCR01JG-FL Consortium Oct 2011_2701000_Insurance Premium Payable 07-12" xfId="13118" xr:uid="{00000000-0005-0000-0000-000048000000}"/>
    <cellStyle name="_0307 Collections Report (L&amp;H)_HCRA02CD- NSDP &amp; Augeo Acc" xfId="9827" xr:uid="{00000000-0005-0000-0000-000049000000}"/>
    <cellStyle name="_0307 Collections Report (L&amp;H)_HCRA02CD- NSDP &amp; Augeo Acc_1282000_Comm_ Rec 05-12" xfId="9828" xr:uid="{00000000-0005-0000-0000-00004A000000}"/>
    <cellStyle name="_0307 Collections Report (L&amp;H)_HCRA02CD- NSDP &amp; Augeo Acc_1282000_Comm_ Rec 06-12" xfId="9829" xr:uid="{00000000-0005-0000-0000-00004B000000}"/>
    <cellStyle name="_0307 Collections Report (L&amp;H)_HCRA02JG- NSDP &amp; Augeo Acc" xfId="9830" xr:uid="{00000000-0005-0000-0000-00004C000000}"/>
    <cellStyle name="_0307 Collections Report (L&amp;H)_HCRA02JG- NSDP &amp; Augeo Acc_1282000_Comm_ Rec 05-12" xfId="9831" xr:uid="{00000000-0005-0000-0000-00004D000000}"/>
    <cellStyle name="_0307 Collections Report (L&amp;H)_HCRA02JG- NSDP &amp; Augeo Acc_1282000_Comm_ Rec 06-12" xfId="9832" xr:uid="{00000000-0005-0000-0000-00004E000000}"/>
    <cellStyle name="_0307 Collections Report (L&amp;H)_HCRA03JG-pipeline for June 2012 results (2)" xfId="9833" xr:uid="{00000000-0005-0000-0000-00004F000000}"/>
    <cellStyle name="_0307 Collections Report (L&amp;H)_HCRA03JG-Stud Blkt Firms Accruals July" xfId="9834" xr:uid="{00000000-0005-0000-0000-000050000000}"/>
    <cellStyle name="_0307 Collections Report (L&amp;H)_HCRA03JG-Student Blanket Revenue Accrual May" xfId="9835" xr:uid="{00000000-0005-0000-0000-000051000000}"/>
    <cellStyle name="_0307 Collections Report (L&amp;H)_IAMCR01KW - Cash recpt of MMLISI MassMutual (4)" xfId="90" xr:uid="{00000000-0005-0000-0000-000052000000}"/>
    <cellStyle name="_0307 Collections Report (L&amp;H)_IAMCR02KW - Cash recpt of Oneamerica (3)" xfId="91" xr:uid="{00000000-0005-0000-0000-000053000000}"/>
    <cellStyle name="_0307 Collections Report (L&amp;H)_K0401_1001675_Monumental BankRec 12-11" xfId="9534" xr:uid="{00000000-0005-0000-0000-000054000000}"/>
    <cellStyle name="_0307 Collections Report (L&amp;H)_K0401_1001675_Monumental BankRec 12-11_2701000_Insurance Premium Payable 07-12" xfId="13119" xr:uid="{00000000-0005-0000-0000-000055000000}"/>
    <cellStyle name="_0307 Collections Report (L&amp;H)_LHAE01CD Marketing Reimb (2)" xfId="92" xr:uid="{00000000-0005-0000-0000-000056000000}"/>
    <cellStyle name="_0307 Collections Report (L&amp;H)_LHAE01CD Marketing Reimb (2)_1289500_Other Receivables_012012" xfId="93" xr:uid="{00000000-0005-0000-0000-000057000000}"/>
    <cellStyle name="_0307 Collections Report (L&amp;H)_LHAE01CD Marketing Reimb (2)_1289500_Other Receivables_022012" xfId="94" xr:uid="{00000000-0005-0000-0000-000058000000}"/>
    <cellStyle name="_0307 Collections Report (L&amp;H)_LHAE01CD Marketing Reimb (2)_1289500_Other Receivables_022012 updated" xfId="11387" xr:uid="{00000000-0005-0000-0000-000059000000}"/>
    <cellStyle name="_0307 Collections Report (L&amp;H)_LHAE01CD Marketing Reimb (2)_1289500_Other Receivables_032012" xfId="11388" xr:uid="{00000000-0005-0000-0000-00005A000000}"/>
    <cellStyle name="_0307 Collections Report (L&amp;H)_LHAE01CD Marketing Reimb (2)_1289500_Other Receivables_042012" xfId="11389" xr:uid="{00000000-0005-0000-0000-00005B000000}"/>
    <cellStyle name="_0307 Collections Report (L&amp;H)_LHAE01CD Marketing Reimb (2)_1289500_Other Receivables_062012.xlsx" xfId="11390" xr:uid="{00000000-0005-0000-0000-00005C000000}"/>
    <cellStyle name="_0307 Collections Report (L&amp;H)_LHAE01CD Marketing Reimb (2)_1289500_Other Receivables_LP6" xfId="11391" xr:uid="{00000000-0005-0000-0000-00005D000000}"/>
    <cellStyle name="_0307 Collections Report (L&amp;H)_LHAE01CD Marketing Reimb (2)_Book1" xfId="95" xr:uid="{00000000-0005-0000-0000-00005E000000}"/>
    <cellStyle name="_0307 Collections Report (L&amp;H)_LHAE01JG- April marketing reimb" xfId="11392" xr:uid="{00000000-0005-0000-0000-00005F000000}"/>
    <cellStyle name="_0307 Collections Report (L&amp;H)_LHAE01JG- April marketing reimb_1289500_Other Receivables_062012.xlsx" xfId="11393" xr:uid="{00000000-0005-0000-0000-000060000000}"/>
    <cellStyle name="_0307 Collections Report (L&amp;H)_LHAE01JG- April marketing reimb_1289500_Other Receivables_LP6" xfId="11394" xr:uid="{00000000-0005-0000-0000-000061000000}"/>
    <cellStyle name="_0307 Collections Report (L&amp;H)_LHAE01JG-Marketing Expenses_0612" xfId="11395" xr:uid="{00000000-0005-0000-0000-000062000000}"/>
    <cellStyle name="_0307 Collections Report (L&amp;H)_LHAE01JG-mktg reimbursement accrual (2)" xfId="96" xr:uid="{00000000-0005-0000-0000-000063000000}"/>
    <cellStyle name="_0307 Collections Report (L&amp;H)_LHAE01JG-mktg reimbursement accrual (2)_1289500_Other Receivables_022012" xfId="97" xr:uid="{00000000-0005-0000-0000-000064000000}"/>
    <cellStyle name="_0307 Collections Report (L&amp;H)_LHAE01JG-mktg reimbursement accrual (2)_1289500_Other Receivables_022012 updated" xfId="11396" xr:uid="{00000000-0005-0000-0000-000065000000}"/>
    <cellStyle name="_0307 Collections Report (L&amp;H)_LHAE01JG-mktg reimbursement accrual (2)_1289500_Other Receivables_032012" xfId="11397" xr:uid="{00000000-0005-0000-0000-000066000000}"/>
    <cellStyle name="_0307 Collections Report (L&amp;H)_LHAE01JG-mktg reimbursement accrual (2)_1289500_Other Receivables_042012" xfId="11398" xr:uid="{00000000-0005-0000-0000-000067000000}"/>
    <cellStyle name="_0307 Collections Report (L&amp;H)_LHAE01JG-mktg reimbursement accrual (2)_1289500_Other Receivables_062012.xlsx" xfId="11399" xr:uid="{00000000-0005-0000-0000-000068000000}"/>
    <cellStyle name="_0307 Collections Report (L&amp;H)_LHAE01JG-mktg reimbursement accrual (2)_1289500_Other Receivables_LP6" xfId="11400" xr:uid="{00000000-0005-0000-0000-000069000000}"/>
    <cellStyle name="_0307 Collections Report (L&amp;H)_LHAE01JG-mktg reimbursement accrual (3)" xfId="98" xr:uid="{00000000-0005-0000-0000-00006A000000}"/>
    <cellStyle name="_0307 Collections Report (L&amp;H)_LHAE01JG-mktg reimbursement accrual (3)_1289500_Other Receivables_012012" xfId="99" xr:uid="{00000000-0005-0000-0000-00006B000000}"/>
    <cellStyle name="_0307 Collections Report (L&amp;H)_LHAE01JG-mktg reimbursement accrual (3)_1289500_Other Receivables_022012" xfId="100" xr:uid="{00000000-0005-0000-0000-00006C000000}"/>
    <cellStyle name="_0307 Collections Report (L&amp;H)_LHAE01JG-mktg reimbursement accrual (3)_1289500_Other Receivables_022012 updated" xfId="11401" xr:uid="{00000000-0005-0000-0000-00006D000000}"/>
    <cellStyle name="_0307 Collections Report (L&amp;H)_LHAE01JG-mktg reimbursement accrual (3)_1289500_Other Receivables_032012" xfId="11402" xr:uid="{00000000-0005-0000-0000-00006E000000}"/>
    <cellStyle name="_0307 Collections Report (L&amp;H)_LHAE01JG-mktg reimbursement accrual (3)_1289500_Other Receivables_042012" xfId="11403" xr:uid="{00000000-0005-0000-0000-00006F000000}"/>
    <cellStyle name="_0307 Collections Report (L&amp;H)_LHAE01JG-mktg reimbursement accrual (3)_1289500_Other Receivables_062012.xlsx" xfId="11404" xr:uid="{00000000-0005-0000-0000-000070000000}"/>
    <cellStyle name="_0307 Collections Report (L&amp;H)_LHAE01JG-mktg reimbursement accrual (3)_1289500_Other Receivables_LP6" xfId="11405" xr:uid="{00000000-0005-0000-0000-000071000000}"/>
    <cellStyle name="_0307 Collections Report (L&amp;H)_LHAE01JG-mktg reimbursement accrual (3)_Book1" xfId="101" xr:uid="{00000000-0005-0000-0000-000072000000}"/>
    <cellStyle name="_0307 Collections Report (L&amp;H)_LHAE01JG-Mktg Reimbursment Accruals 0212" xfId="102" xr:uid="{00000000-0005-0000-0000-000073000000}"/>
    <cellStyle name="_0307 Collections Report (L&amp;H)_LHAE01JG-Mktg Reimbursment Accruals 0212_1289500_Other Receivables_022012 updated" xfId="11406" xr:uid="{00000000-0005-0000-0000-000074000000}"/>
    <cellStyle name="_0307 Collections Report (L&amp;H)_LHAE01JG-Mktg Reimbursment Accruals 0212_1289500_Other Receivables_032012" xfId="11407" xr:uid="{00000000-0005-0000-0000-000075000000}"/>
    <cellStyle name="_0307 Collections Report (L&amp;H)_LHAE01JG-Mktg Reimbursment Accruals 0212_1289500_Other Receivables_032012_1289500_Other Receivables_062012.xlsx" xfId="11408" xr:uid="{00000000-0005-0000-0000-000076000000}"/>
    <cellStyle name="_0307 Collections Report (L&amp;H)_LHAE01JG-Mktg Reimbursment Accruals 0212_1289500_Other Receivables_032012_1289500_Other Receivables_LP6" xfId="11409" xr:uid="{00000000-0005-0000-0000-000077000000}"/>
    <cellStyle name="_0307 Collections Report (L&amp;H)_LHAE01JG-Mktg Reimbursment Accruals 0212_1289500_Other Receivables_042012" xfId="11410" xr:uid="{00000000-0005-0000-0000-000078000000}"/>
    <cellStyle name="_0307 Collections Report (L&amp;H)_LHAE01JG-Mktg Reimbursment Accruals 0212_1289500_Other Receivables_062012.xlsx" xfId="11411" xr:uid="{00000000-0005-0000-0000-000079000000}"/>
    <cellStyle name="_0307 Collections Report (L&amp;H)_LHAE01JG-Mktg Reimbursment Accruals 0212_1289500_Other Receivables_LP6" xfId="11412" xr:uid="{00000000-0005-0000-0000-00007A000000}"/>
    <cellStyle name="_0307 Collections Report (L&amp;H)_LHGL04JG- Inspro Trial Balance_022912" xfId="9535" xr:uid="{00000000-0005-0000-0000-00007B000000}"/>
    <cellStyle name="_0307 Collections Report (L&amp;H)_LHGL04JG- Inspro Trial Balance_09302011" xfId="9536" xr:uid="{00000000-0005-0000-0000-00007C000000}"/>
    <cellStyle name="_0307 Collections Report (L&amp;H)_LHJE14CD-InsPro Disbursements" xfId="9537" xr:uid="{00000000-0005-0000-0000-00007D000000}"/>
    <cellStyle name="_0307 Collections Report (L&amp;H)_LHJE14JG-Feb InsPro Disbursements" xfId="9538" xr:uid="{00000000-0005-0000-0000-00007E000000}"/>
    <cellStyle name="_0307 Collections Report (L&amp;H)_LHJE14JG-InsPro Disbursements" xfId="9539" xr:uid="{00000000-0005-0000-0000-00007F000000}"/>
    <cellStyle name="_0307 Collections Report (L&amp;H)_LHRCL01DG - Reduce Receivable overaccrual Marketing Reimb ACOG (2)" xfId="103" xr:uid="{00000000-0005-0000-0000-000080000000}"/>
    <cellStyle name="_0307 Collections Report (L&amp;H)_LHWT03JG- Record Carrier WT 0512" xfId="13120" xr:uid="{00000000-0005-0000-0000-000081000000}"/>
    <cellStyle name="_0307 Collections Report (L&amp;H)_LHWT03JG- Record Carrier WT 0512_2701000_Insurance Premium Payable 07-12" xfId="13121" xr:uid="{00000000-0005-0000-0000-000082000000}"/>
    <cellStyle name="_0307 Collections Report (L&amp;H)_LHWT03TD- Record Carrier WT 0811" xfId="13122" xr:uid="{00000000-0005-0000-0000-000083000000}"/>
    <cellStyle name="_0307 Collections Report (L&amp;H)_LHWT03TD- Record Carrier WT 0811_2701000_Insurance Premium Payable 03-12" xfId="13123" xr:uid="{00000000-0005-0000-0000-000084000000}"/>
    <cellStyle name="_0307 Collections Report (L&amp;H)_LHWT03TD- Record Carrier WT 0811_2701000_Insurance Premium Payable 03-12_updated 05.04printranges" xfId="13124" xr:uid="{00000000-0005-0000-0000-000085000000}"/>
    <cellStyle name="_0307 Collections Report (L&amp;H)_LHWT03TD- Record Carrier WT 0811_2701000_Insurance Premium Payable 07-12" xfId="13125" xr:uid="{00000000-0005-0000-0000-000086000000}"/>
    <cellStyle name="_0307 Collections Report (L&amp;H)_LHWT03TD- Record Carrier WT 0811_2701000_Insurance Premium Payable 10-11" xfId="13126" xr:uid="{00000000-0005-0000-0000-000087000000}"/>
    <cellStyle name="_0307 Collections Report (L&amp;H)_LHWT03TD- Record Carrier WT 0811_2701000_Insurance Premium Payable 11-11" xfId="13127" xr:uid="{00000000-0005-0000-0000-000088000000}"/>
    <cellStyle name="_0307 Collections Report (L&amp;H)_LHWT03TD- Record Carrier WT 0811_2701000_Insurance Premium Payable 12-11" xfId="13128" xr:uid="{00000000-0005-0000-0000-000089000000}"/>
    <cellStyle name="_0307 Collections Report (L&amp;H)_LHWT03TD- Record Carrier WT 0811_2701000_Insurance Premium Payable 9-11" xfId="13129" xr:uid="{00000000-0005-0000-0000-00008A000000}"/>
    <cellStyle name="_0307 Collections Report (L&amp;H)_LHWT03TD- Record Carrier WT 0811_LHJE05JG- AICHE Adj and pyble TU" xfId="13130" xr:uid="{00000000-0005-0000-0000-00008B000000}"/>
    <cellStyle name="_0307 Collections Report (L&amp;H)_Marketing Reimb as of 033111" xfId="104" xr:uid="{00000000-0005-0000-0000-00008C000000}"/>
    <cellStyle name="_0610 Healthcare Programs Report-dist (3)" xfId="105" xr:uid="{00000000-0005-0000-0000-00008D000000}"/>
    <cellStyle name="_0610 Healthcare Programs Report-dist (3)_1282000_Comm_ Rec 01-12" xfId="9836" xr:uid="{00000000-0005-0000-0000-00008E000000}"/>
    <cellStyle name="_0610 Healthcare Programs Report-dist (3)_1282000_Comm_ Rec 02-12" xfId="9837" xr:uid="{00000000-0005-0000-0000-00008F000000}"/>
    <cellStyle name="_0610 Healthcare Programs Report-dist (3)_1282000_Comm_ Rec 03-12" xfId="9838" xr:uid="{00000000-0005-0000-0000-000090000000}"/>
    <cellStyle name="_0610 Healthcare Programs Report-dist (3)_1282000_Comm_ Rec 04-12" xfId="9839" xr:uid="{00000000-0005-0000-0000-000091000000}"/>
    <cellStyle name="_0610 Healthcare Programs Report-dist (3)_1282000_Comm_ Rec 05-12" xfId="9840" xr:uid="{00000000-0005-0000-0000-000092000000}"/>
    <cellStyle name="_0610 Healthcare Programs Report-dist (3)_1282000_Comm_ Rec 06-12" xfId="9841" xr:uid="{00000000-0005-0000-0000-000093000000}"/>
    <cellStyle name="_0610 Healthcare Programs Report-dist (3)_1282000_Comm_ Rec 11-11" xfId="9842" xr:uid="{00000000-0005-0000-0000-000094000000}"/>
    <cellStyle name="_0610 Healthcare Programs Report-dist (3)_1282000_Comm_ Rec 12-11" xfId="9843" xr:uid="{00000000-0005-0000-0000-000095000000}"/>
    <cellStyle name="_0610 Healthcare Programs Report-dist (3)_LHJE02JG AAOM AICHE Rate Ad, UW Fees 9-11" xfId="13131" xr:uid="{00000000-0005-0000-0000-000096000000}"/>
    <cellStyle name="_0610 Healthcare Programs Report-dist (3)_LHJE02JG-AAOM MM Revenue JE_0412" xfId="13132" xr:uid="{00000000-0005-0000-0000-000097000000}"/>
    <cellStyle name="_0610 Healthcare Programs Report-dist (3)_LHJE02JG-AAOM MM Revenue JE_102011" xfId="13133" xr:uid="{00000000-0005-0000-0000-000098000000}"/>
    <cellStyle name="_0610 Healthcare Programs Report-dist (3)_LHJE03JG-Inspro_Revenue and Royalty_0612" xfId="106" xr:uid="{00000000-0005-0000-0000-000099000000}"/>
    <cellStyle name="_0610 Healthcare Programs Report-dist (3)_LHJE03JG-Inspro_Revenue and Royalty_0712 (2)" xfId="9540" xr:uid="{00000000-0005-0000-0000-00009A000000}"/>
    <cellStyle name="_0610 Healthcare Programs Report-dist (3)_LHJE04JG-NYL Fee Report 2_2012" xfId="13134" xr:uid="{00000000-0005-0000-0000-00009B000000}"/>
    <cellStyle name="_0610 Healthcare Programs Report-dist (3)_LHJE04JG-NYL FEE REPORT 3_2012" xfId="13135" xr:uid="{00000000-0005-0000-0000-00009C000000}"/>
    <cellStyle name="_0610 Healthcare Programs Report-dist (3)_LHJE04JG-NYL UW FEES JAN 2012" xfId="13136" xr:uid="{00000000-0005-0000-0000-00009D000000}"/>
    <cellStyle name="_0610 Healthcare Programs Report-dist (3)_LHJE04JG-NYL UW FEES NOV" xfId="13137" xr:uid="{00000000-0005-0000-0000-00009E000000}"/>
    <cellStyle name="_0610 Healthcare Programs Report-dist (3)_LHJE04JG-NYL UW FEES OCT" xfId="13138" xr:uid="{00000000-0005-0000-0000-00009F000000}"/>
    <cellStyle name="_0610 Healthcare Programs Report-dist (3)_LHJE07JG- AAOM &amp; Echopass" xfId="13139" xr:uid="{00000000-0005-0000-0000-0000A0000000}"/>
    <cellStyle name="_0710 Healthcare Programs Report-dist" xfId="107" xr:uid="{00000000-0005-0000-0000-0000A1000000}"/>
    <cellStyle name="_0710 Healthcare Programs Report-dist_1282000_Comm_ Rec 01-12" xfId="9844" xr:uid="{00000000-0005-0000-0000-0000A2000000}"/>
    <cellStyle name="_0710 Healthcare Programs Report-dist_1282000_Comm_ Rec 02-12" xfId="9845" xr:uid="{00000000-0005-0000-0000-0000A3000000}"/>
    <cellStyle name="_0710 Healthcare Programs Report-dist_1282000_Comm_ Rec 03-12" xfId="9846" xr:uid="{00000000-0005-0000-0000-0000A4000000}"/>
    <cellStyle name="_0710 Healthcare Programs Report-dist_1282000_Comm_ Rec 04-12" xfId="9847" xr:uid="{00000000-0005-0000-0000-0000A5000000}"/>
    <cellStyle name="_0710 Healthcare Programs Report-dist_1282000_Comm_ Rec 05-12" xfId="9848" xr:uid="{00000000-0005-0000-0000-0000A6000000}"/>
    <cellStyle name="_0710 Healthcare Programs Report-dist_1282000_Comm_ Rec 06-12" xfId="9849" xr:uid="{00000000-0005-0000-0000-0000A7000000}"/>
    <cellStyle name="_0710 Healthcare Programs Report-dist_1282000_Comm_ Rec 11-11" xfId="9850" xr:uid="{00000000-0005-0000-0000-0000A8000000}"/>
    <cellStyle name="_0710 Healthcare Programs Report-dist_1282000_Comm_ Rec 12-11" xfId="9851" xr:uid="{00000000-0005-0000-0000-0000A9000000}"/>
    <cellStyle name="_0710 Healthcare Programs Report-dist_BEJE27TD Record Adj to Gross Producer Incentives 2-12" xfId="11413" xr:uid="{00000000-0005-0000-0000-0000AA000000}"/>
    <cellStyle name="_0710 Healthcare Programs Report-dist_LHJE02JG AAOM AICHE Rate Ad, UW Fees 9-11" xfId="13140" xr:uid="{00000000-0005-0000-0000-0000AB000000}"/>
    <cellStyle name="_0710 Healthcare Programs Report-dist_LHJE02JG-AAOM MM Revenue JE_0412" xfId="13141" xr:uid="{00000000-0005-0000-0000-0000AC000000}"/>
    <cellStyle name="_0710 Healthcare Programs Report-dist_LHJE02JG-AAOM MM Revenue JE_102011" xfId="13142" xr:uid="{00000000-0005-0000-0000-0000AD000000}"/>
    <cellStyle name="_0710 Healthcare Programs Report-dist_LHJE03JG-Inspro_Revenue and Royalty_0612" xfId="108" xr:uid="{00000000-0005-0000-0000-0000AE000000}"/>
    <cellStyle name="_0710 Healthcare Programs Report-dist_LHJE03JG-Inspro_Revenue and Royalty_0712 (2)" xfId="9541" xr:uid="{00000000-0005-0000-0000-0000AF000000}"/>
    <cellStyle name="_0710 Healthcare Programs Report-dist_LHJE04JG-NYL Fee Report 2_2012" xfId="13143" xr:uid="{00000000-0005-0000-0000-0000B0000000}"/>
    <cellStyle name="_0710 Healthcare Programs Report-dist_LHJE04JG-NYL FEE REPORT 3_2012" xfId="13144" xr:uid="{00000000-0005-0000-0000-0000B1000000}"/>
    <cellStyle name="_0710 Healthcare Programs Report-dist_LHJE04JG-NYL UW FEES JAN 2012" xfId="13145" xr:uid="{00000000-0005-0000-0000-0000B2000000}"/>
    <cellStyle name="_0710 Healthcare Programs Report-dist_LHJE04JG-NYL UW FEES NOV" xfId="13146" xr:uid="{00000000-0005-0000-0000-0000B3000000}"/>
    <cellStyle name="_0710 Healthcare Programs Report-dist_LHJE04JG-NYL UW FEES OCT" xfId="13147" xr:uid="{00000000-0005-0000-0000-0000B4000000}"/>
    <cellStyle name="_0710 Healthcare Programs Report-dist_LHJE07JG- AAOM &amp; Echopass" xfId="13148" xr:uid="{00000000-0005-0000-0000-0000B5000000}"/>
    <cellStyle name="_1007 Collections Report (L&amp;H)" xfId="109" xr:uid="{00000000-0005-0000-0000-0000B6000000}"/>
    <cellStyle name="_1007 Collections Report (L&amp;H)_1282000_Comm_ Rec 01-12" xfId="9852" xr:uid="{00000000-0005-0000-0000-0000B7000000}"/>
    <cellStyle name="_1007 Collections Report (L&amp;H)_1282000_Comm_ Rec 02-12" xfId="9853" xr:uid="{00000000-0005-0000-0000-0000B8000000}"/>
    <cellStyle name="_1007 Collections Report (L&amp;H)_1282000_Comm_ Rec 03-12" xfId="9854" xr:uid="{00000000-0005-0000-0000-0000B9000000}"/>
    <cellStyle name="_1007 Collections Report (L&amp;H)_1282000_Comm_ Rec 04-12" xfId="9855" xr:uid="{00000000-0005-0000-0000-0000BA000000}"/>
    <cellStyle name="_1007 Collections Report (L&amp;H)_1282000_Comm_ Rec 05-12" xfId="9856" xr:uid="{00000000-0005-0000-0000-0000BB000000}"/>
    <cellStyle name="_1007 Collections Report (L&amp;H)_1282000_Comm_ Rec 06-12" xfId="9857" xr:uid="{00000000-0005-0000-0000-0000BC000000}"/>
    <cellStyle name="_1007 Collections Report (L&amp;H)_1282000_Comm_ Rec 11-11" xfId="9858" xr:uid="{00000000-0005-0000-0000-0000BD000000}"/>
    <cellStyle name="_1007 Collections Report (L&amp;H)_1282000_Comm_ Rec 12-11" xfId="9859" xr:uid="{00000000-0005-0000-0000-0000BE000000}"/>
    <cellStyle name="_1007 Collections Report (L&amp;H)_1289500_Other Receivables_012012" xfId="110" xr:uid="{00000000-0005-0000-0000-0000BF000000}"/>
    <cellStyle name="_1007 Collections Report (L&amp;H)_1289500_Other Receivables_022012" xfId="111" xr:uid="{00000000-0005-0000-0000-0000C0000000}"/>
    <cellStyle name="_1007 Collections Report (L&amp;H)_1289500_Other Receivables_022012 updated" xfId="11414" xr:uid="{00000000-0005-0000-0000-0000C1000000}"/>
    <cellStyle name="_1007 Collections Report (L&amp;H)_1289500_Other Receivables_032012" xfId="11415" xr:uid="{00000000-0005-0000-0000-0000C2000000}"/>
    <cellStyle name="_1007 Collections Report (L&amp;H)_1289500_Other Receivables_042012" xfId="11416" xr:uid="{00000000-0005-0000-0000-0000C3000000}"/>
    <cellStyle name="_1007 Collections Report (L&amp;H)_1289500_Other Receivables_062012.xlsx" xfId="11417" xr:uid="{00000000-0005-0000-0000-0000C4000000}"/>
    <cellStyle name="_1007 Collections Report (L&amp;H)_1289500_Other Receivables_082011" xfId="112" xr:uid="{00000000-0005-0000-0000-0000C5000000}"/>
    <cellStyle name="_1007 Collections Report (L&amp;H)_1289500_Other Receivables_102011" xfId="113" xr:uid="{00000000-0005-0000-0000-0000C6000000}"/>
    <cellStyle name="_1007 Collections Report (L&amp;H)_1289500_Other Receivables_112011" xfId="114" xr:uid="{00000000-0005-0000-0000-0000C7000000}"/>
    <cellStyle name="_1007 Collections Report (L&amp;H)_1289500_Other Receivables_112011 updated" xfId="115" xr:uid="{00000000-0005-0000-0000-0000C8000000}"/>
    <cellStyle name="_1007 Collections Report (L&amp;H)_1289500_Other Receivables_LP6" xfId="11418" xr:uid="{00000000-0005-0000-0000-0000C9000000}"/>
    <cellStyle name="_1007 Collections Report (L&amp;H)_ADJJE01DG- Analysis Adjustment entries - July 2011 (2)" xfId="116" xr:uid="{00000000-0005-0000-0000-0000CA000000}"/>
    <cellStyle name="_1007 Collections Report (L&amp;H)_ADJJE01DG- Analysis Adjustment entries - July 2011 (2)_1289500_Other Receivables_012012" xfId="117" xr:uid="{00000000-0005-0000-0000-0000CB000000}"/>
    <cellStyle name="_1007 Collections Report (L&amp;H)_ADJJE01DG- Analysis Adjustment entries - July 2011 (2)_1289500_Other Receivables_022012" xfId="118" xr:uid="{00000000-0005-0000-0000-0000CC000000}"/>
    <cellStyle name="_1007 Collections Report (L&amp;H)_ADJJE01DG- Analysis Adjustment entries - July 2011 (2)_1289500_Other Receivables_022012 updated" xfId="11419" xr:uid="{00000000-0005-0000-0000-0000CD000000}"/>
    <cellStyle name="_1007 Collections Report (L&amp;H)_ADJJE01DG- Analysis Adjustment entries - July 2011 (2)_1289500_Other Receivables_032012" xfId="11420" xr:uid="{00000000-0005-0000-0000-0000CE000000}"/>
    <cellStyle name="_1007 Collections Report (L&amp;H)_ADJJE01DG- Analysis Adjustment entries - July 2011 (2)_1289500_Other Receivables_042012" xfId="11421" xr:uid="{00000000-0005-0000-0000-0000CF000000}"/>
    <cellStyle name="_1007 Collections Report (L&amp;H)_ADJJE01DG- Analysis Adjustment entries - July 2011 (2)_1289500_Other Receivables_062012.xlsx" xfId="11422" xr:uid="{00000000-0005-0000-0000-0000D0000000}"/>
    <cellStyle name="_1007 Collections Report (L&amp;H)_ADJJE01DG- Analysis Adjustment entries - July 2011 (2)_1289500_Other Receivables_LP6" xfId="11423" xr:uid="{00000000-0005-0000-0000-0000D1000000}"/>
    <cellStyle name="_1007 Collections Report (L&amp;H)_ADJJE01DG- Analysis Adjustment entries - July 2011 (2)_Book1" xfId="119" xr:uid="{00000000-0005-0000-0000-0000D2000000}"/>
    <cellStyle name="_1007 Collections Report (L&amp;H)_BEJE27TD Record Adj to Gross Producer Incentives 1-12" xfId="11424" xr:uid="{00000000-0005-0000-0000-0000D3000000}"/>
    <cellStyle name="_1007 Collections Report (L&amp;H)_BEJE27TD Record Adj to Gross Producer Incentives 1-12_BEJE27TD Record Adj to Gross Producer Incentives 2-12" xfId="11425" xr:uid="{00000000-0005-0000-0000-0000D4000000}"/>
    <cellStyle name="_1007 Collections Report (L&amp;H)_Book1" xfId="120" xr:uid="{00000000-0005-0000-0000-0000D5000000}"/>
    <cellStyle name="_1007 Collections Report (L&amp;H)_IAMCR01KW - Cash recpt of MMLISI MassMutual (4)" xfId="121" xr:uid="{00000000-0005-0000-0000-0000D6000000}"/>
    <cellStyle name="_1007 Collections Report (L&amp;H)_IAMCR02KW - Cash recpt of Oneamerica (3)" xfId="122" xr:uid="{00000000-0005-0000-0000-0000D7000000}"/>
    <cellStyle name="_1007 Collections Report (L&amp;H)_LHRCL01DG - Reduce Receivable overaccrual Marketing Reimb ACOG (2)" xfId="123" xr:uid="{00000000-0005-0000-0000-0000D8000000}"/>
    <cellStyle name="_1007 Collections Report (L&amp;H)_Marketing Reimb as of 033111" xfId="124" xr:uid="{00000000-0005-0000-0000-0000D9000000}"/>
    <cellStyle name="_1210 Healthcare Programs Report-dist" xfId="125" xr:uid="{00000000-0005-0000-0000-0000DA000000}"/>
    <cellStyle name="_1210 Healthcare Programs Report-dist_1289500_Other Receivables_022012" xfId="126" xr:uid="{00000000-0005-0000-0000-0000DB000000}"/>
    <cellStyle name="_1210 Healthcare Programs Report-dist_1289500_Other Receivables_022012 2" xfId="13149" xr:uid="{00000000-0005-0000-0000-0000DC000000}"/>
    <cellStyle name="_1210 Healthcare Programs Report-dist_1289500_Other Receivables_022012 updated" xfId="11426" xr:uid="{00000000-0005-0000-0000-0000DD000000}"/>
    <cellStyle name="_1210 Healthcare Programs Report-dist_1289500_Other Receivables_022012_LHJE03JG-Inspro_Revenue and Royalty_0712 (2)" xfId="9542" xr:uid="{00000000-0005-0000-0000-0000DE000000}"/>
    <cellStyle name="_1210 Healthcare Programs Report-dist_1289500_Other Receivables_032012" xfId="11427" xr:uid="{00000000-0005-0000-0000-0000DF000000}"/>
    <cellStyle name="_1210 Healthcare Programs Report-dist_1289500_Other Receivables_042012" xfId="11428" xr:uid="{00000000-0005-0000-0000-0000E0000000}"/>
    <cellStyle name="_1210 Healthcare Programs Report-dist_1289500_Other Receivables_062012.xlsx" xfId="11429" xr:uid="{00000000-0005-0000-0000-0000E1000000}"/>
    <cellStyle name="_1210 Healthcare Programs Report-dist_1289500_Other Receivables_LP6" xfId="11430" xr:uid="{00000000-0005-0000-0000-0000E2000000}"/>
    <cellStyle name="_1210 Healthcare Programs Report-dist_LHJE03JG-Inspro_Revenue and Royalty_0512" xfId="13150" xr:uid="{00000000-0005-0000-0000-0000E3000000}"/>
    <cellStyle name="_1210 Healthcare Programs Report-dist_LHJE03JG-Inspro_Revenue and Royalty_0612" xfId="13151" xr:uid="{00000000-0005-0000-0000-0000E4000000}"/>
    <cellStyle name="_2006-07 Q1 Schedules" xfId="12853" xr:uid="{00000000-0005-0000-0000-0000E5000000}"/>
    <cellStyle name="_2007 IT Cost Database Acct Definitions" xfId="9860" xr:uid="{00000000-0005-0000-0000-0000E6000000}"/>
    <cellStyle name="_2007 Plan IT Scorecard Ret EXB" xfId="9861" xr:uid="{00000000-0005-0000-0000-0000E7000000}"/>
    <cellStyle name="_2008 ACW China Budget Summary 101507" xfId="9862" xr:uid="{00000000-0005-0000-0000-0000E8000000}"/>
    <cellStyle name="_2008 ACW GEAR Mar08" xfId="9863" xr:uid="{00000000-0005-0000-0000-0000E9000000}"/>
    <cellStyle name="_2008 ACW GEAR Mar08_APAC 2008 GEAR Q2" xfId="9864" xr:uid="{00000000-0005-0000-0000-0000EA000000}"/>
    <cellStyle name="_2008 ACW Global IT Budget 081007" xfId="9865" xr:uid="{00000000-0005-0000-0000-0000EB000000}"/>
    <cellStyle name="_2008 APAC GEAR Mar08" xfId="9866" xr:uid="{00000000-0005-0000-0000-0000EC000000}"/>
    <cellStyle name="_2008 CIO Plan Summary 092007 v1" xfId="9867" xr:uid="{00000000-0005-0000-0000-0000ED000000}"/>
    <cellStyle name="_2008-2009 CIO IT Plan Comp 081808" xfId="9868" xr:uid="{00000000-0005-0000-0000-0000EE000000}"/>
    <cellStyle name="_2009 ACW IT budget 082008" xfId="9869" xr:uid="{00000000-0005-0000-0000-0000EF000000}"/>
    <cellStyle name="_2009 ACW IT Plan by LOB" xfId="9870" xr:uid="{00000000-0005-0000-0000-0000F0000000}"/>
    <cellStyle name="_2009 ACW PL-FC based on YTDJun08" xfId="9871" xr:uid="{00000000-0005-0000-0000-0000F1000000}"/>
    <cellStyle name="_2009 CIO ACW IT Financial Summary 04Apr09" xfId="9872" xr:uid="{00000000-0005-0000-0000-0000F2000000}"/>
    <cellStyle name="_2009 CIO ACW IT Financial Summary 05May09" xfId="9873" xr:uid="{00000000-0005-0000-0000-0000F3000000}"/>
    <cellStyle name="_2009 CIO ACW IT Financial Summary 06Jun09" xfId="9874" xr:uid="{00000000-0005-0000-0000-0000F4000000}"/>
    <cellStyle name="_201(1A) sample" xfId="12854" xr:uid="{00000000-0005-0000-0000-0000F5000000}"/>
    <cellStyle name="_2701000_Insurance Premium Payable" xfId="127" xr:uid="{00000000-0005-0000-0000-0000F6000000}"/>
    <cellStyle name="_2701000_Insurance Premium Payable 2" xfId="4312" xr:uid="{00000000-0005-0000-0000-0000F7000000}"/>
    <cellStyle name="_AAO MM Adj 0110" xfId="128" xr:uid="{00000000-0005-0000-0000-0000F8000000}"/>
    <cellStyle name="_AAO MM Adj 0110_1282000_Comm_ Rec 01-12" xfId="9875" xr:uid="{00000000-0005-0000-0000-0000F9000000}"/>
    <cellStyle name="_AAO MM Adj 0110_1282000_Comm_ Rec 02-12" xfId="9876" xr:uid="{00000000-0005-0000-0000-0000FA000000}"/>
    <cellStyle name="_AAO MM Adj 0110_1282000_Comm_ Rec 03-12" xfId="9877" xr:uid="{00000000-0005-0000-0000-0000FB000000}"/>
    <cellStyle name="_AAO MM Adj 0110_1282000_Comm_ Rec 04-12" xfId="9878" xr:uid="{00000000-0005-0000-0000-0000FC000000}"/>
    <cellStyle name="_AAO MM Adj 0110_1282000_Comm_ Rec 05-12" xfId="9879" xr:uid="{00000000-0005-0000-0000-0000FD000000}"/>
    <cellStyle name="_AAO MM Adj 0110_1282000_Comm_ Rec 06-12" xfId="9880" xr:uid="{00000000-0005-0000-0000-0000FE000000}"/>
    <cellStyle name="_AAO MM Adj 0110_1282000_Comm_ Rec 11-11" xfId="9881" xr:uid="{00000000-0005-0000-0000-0000FF000000}"/>
    <cellStyle name="_AAO MM Adj 0110_1282000_Comm_ Rec 12-11" xfId="9882" xr:uid="{00000000-0005-0000-0000-000000010000}"/>
    <cellStyle name="_AAO MM Adj 0110_LHJE02JG AAOM AICHE Rate Ad, UW Fees 9-11" xfId="13152" xr:uid="{00000000-0005-0000-0000-000001010000}"/>
    <cellStyle name="_AAO MM Adj 0110_LHJE02JG-AAOM MM Revenue JE_0412" xfId="13153" xr:uid="{00000000-0005-0000-0000-000002010000}"/>
    <cellStyle name="_AAO MM Adj 0110_LHJE02JG-AAOM MM Revenue JE_102011" xfId="13154" xr:uid="{00000000-0005-0000-0000-000003010000}"/>
    <cellStyle name="_AAO MM Adj 0110_LHJE03JG-Inspro_Revenue and Royalty_0612" xfId="129" xr:uid="{00000000-0005-0000-0000-000004010000}"/>
    <cellStyle name="_AAO MM Adj 0110_LHJE03JG-Inspro_Revenue and Royalty_0712 (2)" xfId="9543" xr:uid="{00000000-0005-0000-0000-000005010000}"/>
    <cellStyle name="_AAO MM Adj 0110_LHJE04JG-NYL Fee Report 2_2012" xfId="13155" xr:uid="{00000000-0005-0000-0000-000006010000}"/>
    <cellStyle name="_AAO MM Adj 0110_LHJE04JG-NYL FEE REPORT 3_2012" xfId="13156" xr:uid="{00000000-0005-0000-0000-000007010000}"/>
    <cellStyle name="_AAO MM Adj 0110_LHJE04JG-NYL UW FEES JAN 2012" xfId="13157" xr:uid="{00000000-0005-0000-0000-000008010000}"/>
    <cellStyle name="_AAO MM Adj 0110_LHJE04JG-NYL UW FEES NOV" xfId="13158" xr:uid="{00000000-0005-0000-0000-000009010000}"/>
    <cellStyle name="_AAO MM Adj 0110_LHJE04JG-NYL UW FEES OCT" xfId="13159" xr:uid="{00000000-0005-0000-0000-00000A010000}"/>
    <cellStyle name="_AAO MM Adj 0110_LHJE07JG- AAOM &amp; Echopass" xfId="13160" xr:uid="{00000000-0005-0000-0000-00000B010000}"/>
    <cellStyle name="_AAOM MM Revenue JE_042011" xfId="130" xr:uid="{00000000-0005-0000-0000-00000C010000}"/>
    <cellStyle name="_AAOM MM Revenue JE_042011_1282000_Comm_ Rec 01-12" xfId="9883" xr:uid="{00000000-0005-0000-0000-00000D010000}"/>
    <cellStyle name="_AAOM MM Revenue JE_042011_1282000_Comm_ Rec 02-12" xfId="9884" xr:uid="{00000000-0005-0000-0000-00000E010000}"/>
    <cellStyle name="_AAOM MM Revenue JE_042011_1282000_Comm_ Rec 03-12" xfId="9885" xr:uid="{00000000-0005-0000-0000-00000F010000}"/>
    <cellStyle name="_AAOM MM Revenue JE_042011_1282000_Comm_ Rec 04-12" xfId="9886" xr:uid="{00000000-0005-0000-0000-000010010000}"/>
    <cellStyle name="_AAOM MM Revenue JE_042011_1282000_Comm_ Rec 05-12" xfId="9887" xr:uid="{00000000-0005-0000-0000-000011010000}"/>
    <cellStyle name="_AAOM MM Revenue JE_042011_1282000_Comm_ Rec 06-12" xfId="9888" xr:uid="{00000000-0005-0000-0000-000012010000}"/>
    <cellStyle name="_AAOM MM Revenue JE_042011_1282000_Comm_ Rec 11-11" xfId="9889" xr:uid="{00000000-0005-0000-0000-000013010000}"/>
    <cellStyle name="_AAOM MM Revenue JE_042011_1282000_Comm_ Rec 12-11" xfId="9890" xr:uid="{00000000-0005-0000-0000-000014010000}"/>
    <cellStyle name="_AAOM MM Revenue JE_052011" xfId="131" xr:uid="{00000000-0005-0000-0000-000015010000}"/>
    <cellStyle name="_AAOM MM royalty not booked after cap_1110" xfId="132" xr:uid="{00000000-0005-0000-0000-000016010000}"/>
    <cellStyle name="_AAOM MM royalty not booked after cap_1110_1282000_Comm_ Rec 01-12" xfId="9891" xr:uid="{00000000-0005-0000-0000-000017010000}"/>
    <cellStyle name="_AAOM MM royalty not booked after cap_1110_1282000_Comm_ Rec 02-12" xfId="9892" xr:uid="{00000000-0005-0000-0000-000018010000}"/>
    <cellStyle name="_AAOM MM royalty not booked after cap_1110_1282000_Comm_ Rec 03-12" xfId="9893" xr:uid="{00000000-0005-0000-0000-000019010000}"/>
    <cellStyle name="_AAOM MM royalty not booked after cap_1110_1282000_Comm_ Rec 04-12" xfId="9894" xr:uid="{00000000-0005-0000-0000-00001A010000}"/>
    <cellStyle name="_AAOM MM royalty not booked after cap_1110_1282000_Comm_ Rec 05-12" xfId="9895" xr:uid="{00000000-0005-0000-0000-00001B010000}"/>
    <cellStyle name="_AAOM MM royalty not booked after cap_1110_1282000_Comm_ Rec 06-12" xfId="9896" xr:uid="{00000000-0005-0000-0000-00001C010000}"/>
    <cellStyle name="_AAOM MM royalty not booked after cap_1110_1282000_Comm_ Rec 11-11" xfId="9897" xr:uid="{00000000-0005-0000-0000-00001D010000}"/>
    <cellStyle name="_AAOM MM royalty not booked after cap_1110_1282000_Comm_ Rec 12-11" xfId="9898" xr:uid="{00000000-0005-0000-0000-00001E010000}"/>
    <cellStyle name="_AAOM MM royalty not booked after cap_1110_1289500_Other Receivables_012012" xfId="133" xr:uid="{00000000-0005-0000-0000-00001F010000}"/>
    <cellStyle name="_AAOM MM royalty not booked after cap_1110_1289500_Other Receivables_022012" xfId="134" xr:uid="{00000000-0005-0000-0000-000020010000}"/>
    <cellStyle name="_AAOM MM royalty not booked after cap_1110_1289500_Other Receivables_022012 updated" xfId="11431" xr:uid="{00000000-0005-0000-0000-000021010000}"/>
    <cellStyle name="_AAOM MM royalty not booked after cap_1110_1289500_Other Receivables_032012" xfId="11432" xr:uid="{00000000-0005-0000-0000-000022010000}"/>
    <cellStyle name="_AAOM MM royalty not booked after cap_1110_1289500_Other Receivables_042012" xfId="11433" xr:uid="{00000000-0005-0000-0000-000023010000}"/>
    <cellStyle name="_AAOM MM royalty not booked after cap_1110_1289500_Other Receivables_062012.xlsx" xfId="11434" xr:uid="{00000000-0005-0000-0000-000024010000}"/>
    <cellStyle name="_AAOM MM royalty not booked after cap_1110_1289500_Other Receivables_LP6" xfId="11435" xr:uid="{00000000-0005-0000-0000-000025010000}"/>
    <cellStyle name="_AAOM MM royalty not booked after cap_1110_Book1" xfId="135" xr:uid="{00000000-0005-0000-0000-000026010000}"/>
    <cellStyle name="_AAOM MM royalty not booked after cap_1210" xfId="136" xr:uid="{00000000-0005-0000-0000-000027010000}"/>
    <cellStyle name="_AAOM MM royalty not booked after cap_1210_1282000_Comm_ Rec 01-12" xfId="9899" xr:uid="{00000000-0005-0000-0000-000028010000}"/>
    <cellStyle name="_AAOM MM royalty not booked after cap_1210_1282000_Comm_ Rec 02-12" xfId="9900" xr:uid="{00000000-0005-0000-0000-000029010000}"/>
    <cellStyle name="_AAOM MM royalty not booked after cap_1210_1282000_Comm_ Rec 03-12" xfId="9901" xr:uid="{00000000-0005-0000-0000-00002A010000}"/>
    <cellStyle name="_AAOM MM royalty not booked after cap_1210_1282000_Comm_ Rec 04-12" xfId="9902" xr:uid="{00000000-0005-0000-0000-00002B010000}"/>
    <cellStyle name="_AAOM MM royalty not booked after cap_1210_1282000_Comm_ Rec 05-12" xfId="9903" xr:uid="{00000000-0005-0000-0000-00002C010000}"/>
    <cellStyle name="_AAOM MM royalty not booked after cap_1210_1282000_Comm_ Rec 06-12" xfId="9904" xr:uid="{00000000-0005-0000-0000-00002D010000}"/>
    <cellStyle name="_AAOM MM royalty not booked after cap_1210_1282000_Comm_ Rec 11-11" xfId="9905" xr:uid="{00000000-0005-0000-0000-00002E010000}"/>
    <cellStyle name="_AAOM MM royalty not booked after cap_1210_1282000_Comm_ Rec 12-11" xfId="9906" xr:uid="{00000000-0005-0000-0000-00002F010000}"/>
    <cellStyle name="_AB Headcount 8.31.09" xfId="137" xr:uid="{00000000-0005-0000-0000-000030010000}"/>
    <cellStyle name="_AB Headcount 8.31.09 2" xfId="138" xr:uid="{00000000-0005-0000-0000-000031010000}"/>
    <cellStyle name="_AB Headcount 8.31.09 3" xfId="13161" xr:uid="{00000000-0005-0000-0000-000032010000}"/>
    <cellStyle name="_Acct Rec template" xfId="11436" xr:uid="{00000000-0005-0000-0000-000033010000}"/>
    <cellStyle name="_ACW Cognos Cube LOB GP Budgets 022608" xfId="9907" xr:uid="{00000000-0005-0000-0000-000034010000}"/>
    <cellStyle name="_ACW Cognos Cube LOB US &amp; GP Budgets recon022608" xfId="9908" xr:uid="{00000000-0005-0000-0000-000035010000}"/>
    <cellStyle name="_ACW McL-Rdfd Cognos P&amp;L 01Jan08" xfId="9909" xr:uid="{00000000-0005-0000-0000-000036010000}"/>
    <cellStyle name="_AGD Royalty 3qtr09 (dist2)" xfId="139" xr:uid="{00000000-0005-0000-0000-000037010000}"/>
    <cellStyle name="_AGD Royalty 3qtr09 (dist2)_1282000_Comm_ Rec 01-12" xfId="9910" xr:uid="{00000000-0005-0000-0000-000038010000}"/>
    <cellStyle name="_AGD Royalty 3qtr09 (dist2)_1282000_Comm_ Rec 02-12" xfId="9911" xr:uid="{00000000-0005-0000-0000-000039010000}"/>
    <cellStyle name="_AGD Royalty 3qtr09 (dist2)_1282000_Comm_ Rec 03-12" xfId="9912" xr:uid="{00000000-0005-0000-0000-00003A010000}"/>
    <cellStyle name="_AGD Royalty 3qtr09 (dist2)_1282000_Comm_ Rec 04-12" xfId="9913" xr:uid="{00000000-0005-0000-0000-00003B010000}"/>
    <cellStyle name="_AGD Royalty 3qtr09 (dist2)_1282000_Comm_ Rec 05-12" xfId="9914" xr:uid="{00000000-0005-0000-0000-00003C010000}"/>
    <cellStyle name="_AGD Royalty 3qtr09 (dist2)_1282000_Comm_ Rec 06-12" xfId="9915" xr:uid="{00000000-0005-0000-0000-00003D010000}"/>
    <cellStyle name="_AGD Royalty 3qtr09 (dist2)_1282000_Comm_ Rec 11-11" xfId="9916" xr:uid="{00000000-0005-0000-0000-00003E010000}"/>
    <cellStyle name="_AGD Royalty 3qtr09 (dist2)_1282000_Comm_ Rec 12-11" xfId="9917" xr:uid="{00000000-0005-0000-0000-00003F010000}"/>
    <cellStyle name="_AGD Royalty 3qtr09 (dist2)_LHJE02JG AAOM AICHE Rate Ad, UW Fees 9-11" xfId="13162" xr:uid="{00000000-0005-0000-0000-000040010000}"/>
    <cellStyle name="_AGD Royalty 3qtr09 (dist2)_LHJE02JG-AAOM MM Revenue JE_0412" xfId="13163" xr:uid="{00000000-0005-0000-0000-000041010000}"/>
    <cellStyle name="_AGD Royalty 3qtr09 (dist2)_LHJE02JG-AAOM MM Revenue JE_102011" xfId="13164" xr:uid="{00000000-0005-0000-0000-000042010000}"/>
    <cellStyle name="_AGD Royalty 3qtr09 (dist2)_LHJE03JG-Inspro_Revenue and Royalty_0612" xfId="140" xr:uid="{00000000-0005-0000-0000-000043010000}"/>
    <cellStyle name="_AGD Royalty 3qtr09 (dist2)_LHJE03JG-Inspro_Revenue and Royalty_0712 (2)" xfId="9544" xr:uid="{00000000-0005-0000-0000-000044010000}"/>
    <cellStyle name="_AGD Royalty 3qtr09 (dist2)_LHJE04JG-NYL Fee Report 2_2012" xfId="13165" xr:uid="{00000000-0005-0000-0000-000045010000}"/>
    <cellStyle name="_AGD Royalty 3qtr09 (dist2)_LHJE04JG-NYL FEE REPORT 3_2012" xfId="13166" xr:uid="{00000000-0005-0000-0000-000046010000}"/>
    <cellStyle name="_AGD Royalty 3qtr09 (dist2)_LHJE04JG-NYL UW FEES JAN 2012" xfId="13167" xr:uid="{00000000-0005-0000-0000-000047010000}"/>
    <cellStyle name="_AGD Royalty 3qtr09 (dist2)_LHJE04JG-NYL UW FEES NOV" xfId="13168" xr:uid="{00000000-0005-0000-0000-000048010000}"/>
    <cellStyle name="_AGD Royalty 3qtr09 (dist2)_LHJE04JG-NYL UW FEES OCT" xfId="13169" xr:uid="{00000000-0005-0000-0000-000049010000}"/>
    <cellStyle name="_AGD Royalty 3qtr09 (dist2)_LHJE07JG- AAOM &amp; Echopass" xfId="13170" xr:uid="{00000000-0005-0000-0000-00004A010000}"/>
    <cellStyle name="_AllocTemplate" xfId="9918" xr:uid="{00000000-0005-0000-0000-00004B010000}"/>
    <cellStyle name="_analysis 7 28 2006.xls" xfId="141" xr:uid="{00000000-0005-0000-0000-00004C010000}"/>
    <cellStyle name="_analysis 7 28 2006.xls_1282000_Comm_ Rec 01-12" xfId="9919" xr:uid="{00000000-0005-0000-0000-00004D010000}"/>
    <cellStyle name="_analysis 7 28 2006.xls_1282000_Comm_ Rec 02-12" xfId="9920" xr:uid="{00000000-0005-0000-0000-00004E010000}"/>
    <cellStyle name="_analysis 7 28 2006.xls_1282000_Comm_ Rec 03-12" xfId="9921" xr:uid="{00000000-0005-0000-0000-00004F010000}"/>
    <cellStyle name="_analysis 7 28 2006.xls_1282000_Comm_ Rec 04-12" xfId="9922" xr:uid="{00000000-0005-0000-0000-000050010000}"/>
    <cellStyle name="_analysis 7 28 2006.xls_1282000_Comm_ Rec 05-12" xfId="9923" xr:uid="{00000000-0005-0000-0000-000051010000}"/>
    <cellStyle name="_analysis 7 28 2006.xls_1282000_Comm_ Rec 06-12" xfId="9924" xr:uid="{00000000-0005-0000-0000-000052010000}"/>
    <cellStyle name="_analysis 7 28 2006.xls_1282000_Comm_ Rec 11-11" xfId="9925" xr:uid="{00000000-0005-0000-0000-000053010000}"/>
    <cellStyle name="_analysis 7 28 2006.xls_1282000_Comm_ Rec 12-11" xfId="9926" xr:uid="{00000000-0005-0000-0000-000054010000}"/>
    <cellStyle name="_analysis 7 28 2006.xls_LHJE02JG AAOM AICHE Rate Ad, UW Fees 9-11" xfId="13171" xr:uid="{00000000-0005-0000-0000-000055010000}"/>
    <cellStyle name="_analysis 7 28 2006.xls_LHJE02JG-AAOM MM Revenue JE_0412" xfId="13172" xr:uid="{00000000-0005-0000-0000-000056010000}"/>
    <cellStyle name="_analysis 7 28 2006.xls_LHJE02JG-AAOM MM Revenue JE_102011" xfId="13173" xr:uid="{00000000-0005-0000-0000-000057010000}"/>
    <cellStyle name="_analysis 7 28 2006.xls_LHJE03JG-Inspro_Revenue and Royalty_0612" xfId="142" xr:uid="{00000000-0005-0000-0000-000058010000}"/>
    <cellStyle name="_analysis 7 28 2006.xls_LHJE03JG-Inspro_Revenue and Royalty_0712 (2)" xfId="9545" xr:uid="{00000000-0005-0000-0000-000059010000}"/>
    <cellStyle name="_analysis 7 28 2006.xls_LHJE04JG-NYL Fee Report 2_2012" xfId="13174" xr:uid="{00000000-0005-0000-0000-00005A010000}"/>
    <cellStyle name="_analysis 7 28 2006.xls_LHJE04JG-NYL FEE REPORT 3_2012" xfId="13175" xr:uid="{00000000-0005-0000-0000-00005B010000}"/>
    <cellStyle name="_analysis 7 28 2006.xls_LHJE04JG-NYL UW FEES JAN 2012" xfId="13176" xr:uid="{00000000-0005-0000-0000-00005C010000}"/>
    <cellStyle name="_analysis 7 28 2006.xls_LHJE04JG-NYL UW FEES NOV" xfId="13177" xr:uid="{00000000-0005-0000-0000-00005D010000}"/>
    <cellStyle name="_analysis 7 28 2006.xls_LHJE04JG-NYL UW FEES OCT" xfId="13178" xr:uid="{00000000-0005-0000-0000-00005E010000}"/>
    <cellStyle name="_analysis 7 28 2006.xls_LHJE07JG- AAOM &amp; Echopass" xfId="13179" xr:uid="{00000000-0005-0000-0000-00005F010000}"/>
    <cellStyle name="_Aon Benfield Allocations 2010 (2nd submission)" xfId="143" xr:uid="{00000000-0005-0000-0000-000060010000}"/>
    <cellStyle name="_Aon Benfield Allocations 2010 (2nd submission) 2" xfId="144" xr:uid="{00000000-0005-0000-0000-000061010000}"/>
    <cellStyle name="_Aon Benfield Allocations 2010 (2nd submission) 3" xfId="13180" xr:uid="{00000000-0005-0000-0000-000062010000}"/>
    <cellStyle name="_Aon.Accruals_2001-2010" xfId="145" xr:uid="{00000000-0005-0000-0000-000063010000}"/>
    <cellStyle name="_Aon.Accruals_2001-2010 2" xfId="13181" xr:uid="{00000000-0005-0000-0000-000064010000}"/>
    <cellStyle name="_Aon.Accruals_2001-2011" xfId="146" xr:uid="{00000000-0005-0000-0000-000065010000}"/>
    <cellStyle name="_Aon.Accruals_2001-2011 2" xfId="13182" xr:uid="{00000000-0005-0000-0000-000066010000}"/>
    <cellStyle name="_AON1FN NOV 07" xfId="12855" xr:uid="{00000000-0005-0000-0000-000067010000}"/>
    <cellStyle name="_APAC 2008 GEAR Q2" xfId="9927" xr:uid="{00000000-0005-0000-0000-000068010000}"/>
    <cellStyle name="_ARSA 2008 APR GEAR" xfId="9928" xr:uid="{00000000-0005-0000-0000-000069010000}"/>
    <cellStyle name="_ASPAE02DG - ASPN Accrual Entry - Dec" xfId="9929" xr:uid="{00000000-0005-0000-0000-00006A010000}"/>
    <cellStyle name="_ASSPL Bonus Payout 2008" xfId="12856" xr:uid="{00000000-0005-0000-0000-00006B010000}"/>
    <cellStyle name="_ASSPL Monthly Schedules 30092007" xfId="12857" xr:uid="{00000000-0005-0000-0000-00006C010000}"/>
    <cellStyle name="_Aug accruals" xfId="147" xr:uid="{00000000-0005-0000-0000-00006D010000}"/>
    <cellStyle name="_Aug accruals 2" xfId="148" xr:uid="{00000000-0005-0000-0000-00006E010000}"/>
    <cellStyle name="_Aug accruals 2 2" xfId="4313" xr:uid="{00000000-0005-0000-0000-00006F010000}"/>
    <cellStyle name="_Aug accruals 3" xfId="149" xr:uid="{00000000-0005-0000-0000-000070010000}"/>
    <cellStyle name="_Aug accruals 3 2" xfId="13183" xr:uid="{00000000-0005-0000-0000-000071010000}"/>
    <cellStyle name="_Aug accruals 4" xfId="150" xr:uid="{00000000-0005-0000-0000-000072010000}"/>
    <cellStyle name="_Aug accruals 4 2" xfId="11437" xr:uid="{00000000-0005-0000-0000-000073010000}"/>
    <cellStyle name="_Aug accruals 5" xfId="151" xr:uid="{00000000-0005-0000-0000-000074010000}"/>
    <cellStyle name="_Aug accruals 5 2" xfId="11438" xr:uid="{00000000-0005-0000-0000-000075010000}"/>
    <cellStyle name="_Aug accruals 6" xfId="152" xr:uid="{00000000-0005-0000-0000-000076010000}"/>
    <cellStyle name="_Aug accruals 6 2" xfId="13184" xr:uid="{00000000-0005-0000-0000-000077010000}"/>
    <cellStyle name="_Aug accruals_BEJE27TD Record Adj to Gross Producer Incentives 2-12" xfId="11439" xr:uid="{00000000-0005-0000-0000-000078010000}"/>
    <cellStyle name="_Aug accruals_LHAE04JG Incentive Entry_022012_dist" xfId="11440" xr:uid="{00000000-0005-0000-0000-000079010000}"/>
    <cellStyle name="_Aug accruals_LHJE03JG-Inspro_Revenue and Royalty_0512" xfId="13185" xr:uid="{00000000-0005-0000-0000-00007A010000}"/>
    <cellStyle name="_Aug accruals_LHJE03JG-Inspro_Revenue and Royalty_0612" xfId="153" xr:uid="{00000000-0005-0000-0000-00007B010000}"/>
    <cellStyle name="_Aug accruals_LHJE03JG-Inspro_Revenue and Royalty_0612 2" xfId="13186" xr:uid="{00000000-0005-0000-0000-00007C010000}"/>
    <cellStyle name="_Aug accruals_LHJE03JG-Inspro_Revenue and Royalty_0712 (2)" xfId="9546" xr:uid="{00000000-0005-0000-0000-00007D010000}"/>
    <cellStyle name="_Aug accruals_New Rev" xfId="154" xr:uid="{00000000-0005-0000-0000-00007E010000}"/>
    <cellStyle name="_Aug accruals_New Rev_1" xfId="155" xr:uid="{00000000-0005-0000-0000-00007F010000}"/>
    <cellStyle name="_Aug accruals_Ren Rev" xfId="156" xr:uid="{00000000-0005-0000-0000-000080010000}"/>
    <cellStyle name="_Aug accruals_Ren Rev_New Rev" xfId="157" xr:uid="{00000000-0005-0000-0000-000081010000}"/>
    <cellStyle name="_Aug accruals_Ren Rev_Total Rev" xfId="158" xr:uid="{00000000-0005-0000-0000-000082010000}"/>
    <cellStyle name="_Aug accruals_revenue - Renewal" xfId="159" xr:uid="{00000000-0005-0000-0000-000083010000}"/>
    <cellStyle name="_Aug accruals_Total Rev" xfId="160" xr:uid="{00000000-0005-0000-0000-000084010000}"/>
    <cellStyle name="_AuMineRollforward" xfId="161" xr:uid="{00000000-0005-0000-0000-000085010000}"/>
    <cellStyle name="_AuMineRollforward_1288000_Travel Advances 062011" xfId="4194" xr:uid="{00000000-0005-0000-0000-000086010000}"/>
    <cellStyle name="_AuMineRollforward_1288000_Travel Advances_022012_updated" xfId="4195" xr:uid="{00000000-0005-0000-0000-000087010000}"/>
    <cellStyle name="_AuMineRollforward_1501005_Prepaid Rent_052011" xfId="4196" xr:uid="{00000000-0005-0000-0000-000088010000}"/>
    <cellStyle name="_AuMineRollforward_1501005_Prepaid Rent_062011" xfId="4197" xr:uid="{00000000-0005-0000-0000-000089010000}"/>
    <cellStyle name="_AuMineRollforward_LHJE02JG AAOM AICHE Rate Ad, UW Fees 9-11" xfId="13187" xr:uid="{00000000-0005-0000-0000-00008A010000}"/>
    <cellStyle name="_AuMineRollforward_LHJE02JG-AAOM MM Revenue JE_0412" xfId="13188" xr:uid="{00000000-0005-0000-0000-00008B010000}"/>
    <cellStyle name="_AuMineRollforward_LHJE02JG-AAOM MM Revenue JE_102011" xfId="13189" xr:uid="{00000000-0005-0000-0000-00008C010000}"/>
    <cellStyle name="_AuMineRollforward_LHJE03JG-Inspro_Revenue and Royalty_0612" xfId="162" xr:uid="{00000000-0005-0000-0000-00008D010000}"/>
    <cellStyle name="_AuMineRollforward_LHJE03JG-Inspro_Revenue and Royalty_0712 (2)" xfId="9547" xr:uid="{00000000-0005-0000-0000-00008E010000}"/>
    <cellStyle name="_AuMineRollforward_LHJE04JG-NYL Fee Report 2_2012" xfId="13190" xr:uid="{00000000-0005-0000-0000-00008F010000}"/>
    <cellStyle name="_AuMineRollforward_LHJE04JG-NYL FEE REPORT 3_2012" xfId="13191" xr:uid="{00000000-0005-0000-0000-000090010000}"/>
    <cellStyle name="_AuMineRollforward_LHJE04JG-NYL UW FEES JAN 2012" xfId="13192" xr:uid="{00000000-0005-0000-0000-000091010000}"/>
    <cellStyle name="_AuMineRollforward_LHJE04JG-NYL UW FEES NOV" xfId="13193" xr:uid="{00000000-0005-0000-0000-000092010000}"/>
    <cellStyle name="_AuMineRollforward_LHJE04JG-NYL UW FEES OCT" xfId="13194" xr:uid="{00000000-0005-0000-0000-000093010000}"/>
    <cellStyle name="_AuMineRollforward_LHJE07JG- AAOM &amp; Echopass" xfId="13195" xr:uid="{00000000-0005-0000-0000-000094010000}"/>
    <cellStyle name="_AuMineRollforward0111" xfId="163" xr:uid="{00000000-0005-0000-0000-000095010000}"/>
    <cellStyle name="_AuMineRollforward0111_1289500_Other Receivables_022012" xfId="164" xr:uid="{00000000-0005-0000-0000-000096010000}"/>
    <cellStyle name="_AuMineRollforward0111_1289500_Other Receivables_022012 2" xfId="13196" xr:uid="{00000000-0005-0000-0000-000097010000}"/>
    <cellStyle name="_AuMineRollforward0111_1289500_Other Receivables_022012 updated" xfId="11441" xr:uid="{00000000-0005-0000-0000-000098010000}"/>
    <cellStyle name="_AuMineRollforward0111_1289500_Other Receivables_022012_LHJE03JG-Inspro_Revenue and Royalty_0712 (2)" xfId="9548" xr:uid="{00000000-0005-0000-0000-000099010000}"/>
    <cellStyle name="_AuMineRollforward0111_1289500_Other Receivables_032012" xfId="11442" xr:uid="{00000000-0005-0000-0000-00009A010000}"/>
    <cellStyle name="_AuMineRollforward0111_1289500_Other Receivables_042012" xfId="11443" xr:uid="{00000000-0005-0000-0000-00009B010000}"/>
    <cellStyle name="_AuMineRollforward0111_1289500_Other Receivables_062012.xlsx" xfId="11444" xr:uid="{00000000-0005-0000-0000-00009C010000}"/>
    <cellStyle name="_AuMineRollforward0111_1289500_Other Receivables_LP6" xfId="11445" xr:uid="{00000000-0005-0000-0000-00009D010000}"/>
    <cellStyle name="_AuMineRollforward0111_LHJE03JG-Inspro_Revenue and Royalty_0512" xfId="13197" xr:uid="{00000000-0005-0000-0000-00009E010000}"/>
    <cellStyle name="_AuMineRollforward0111_LHJE03JG-Inspro_Revenue and Royalty_0612" xfId="13198" xr:uid="{00000000-0005-0000-0000-00009F010000}"/>
    <cellStyle name="_AuMineRollforward0211" xfId="165" xr:uid="{00000000-0005-0000-0000-0000A0010000}"/>
    <cellStyle name="_AuMineRollforward0211_1289500_Other Receivables_022012" xfId="166" xr:uid="{00000000-0005-0000-0000-0000A1010000}"/>
    <cellStyle name="_AuMineRollforward0211_1289500_Other Receivables_022012 2" xfId="13199" xr:uid="{00000000-0005-0000-0000-0000A2010000}"/>
    <cellStyle name="_AuMineRollforward0211_1289500_Other Receivables_022012 updated" xfId="11446" xr:uid="{00000000-0005-0000-0000-0000A3010000}"/>
    <cellStyle name="_AuMineRollforward0211_1289500_Other Receivables_022012_LHJE03JG-Inspro_Revenue and Royalty_0712 (2)" xfId="9549" xr:uid="{00000000-0005-0000-0000-0000A4010000}"/>
    <cellStyle name="_AuMineRollforward0211_1289500_Other Receivables_032012" xfId="11447" xr:uid="{00000000-0005-0000-0000-0000A5010000}"/>
    <cellStyle name="_AuMineRollforward0211_1289500_Other Receivables_042012" xfId="11448" xr:uid="{00000000-0005-0000-0000-0000A6010000}"/>
    <cellStyle name="_AuMineRollforward0211_1289500_Other Receivables_062012.xlsx" xfId="11449" xr:uid="{00000000-0005-0000-0000-0000A7010000}"/>
    <cellStyle name="_AuMineRollforward0211_1289500_Other Receivables_LP6" xfId="11450" xr:uid="{00000000-0005-0000-0000-0000A8010000}"/>
    <cellStyle name="_AuMineRollforward0211_LHJE03JG-Inspro_Revenue and Royalty_0512" xfId="13200" xr:uid="{00000000-0005-0000-0000-0000A9010000}"/>
    <cellStyle name="_AuMineRollforward0211_LHJE03JG-Inspro_Revenue and Royalty_0612" xfId="13201" xr:uid="{00000000-0005-0000-0000-0000AA010000}"/>
    <cellStyle name="_AuMineRollforward0311" xfId="167" xr:uid="{00000000-0005-0000-0000-0000AB010000}"/>
    <cellStyle name="_AuMineRollforward0311_1289500_Other Receivables_022012" xfId="168" xr:uid="{00000000-0005-0000-0000-0000AC010000}"/>
    <cellStyle name="_AuMineRollforward0311_1289500_Other Receivables_022012 2" xfId="13202" xr:uid="{00000000-0005-0000-0000-0000AD010000}"/>
    <cellStyle name="_AuMineRollforward0311_1289500_Other Receivables_022012 updated" xfId="11451" xr:uid="{00000000-0005-0000-0000-0000AE010000}"/>
    <cellStyle name="_AuMineRollforward0311_1289500_Other Receivables_022012_LHJE03JG-Inspro_Revenue and Royalty_0712 (2)" xfId="9550" xr:uid="{00000000-0005-0000-0000-0000AF010000}"/>
    <cellStyle name="_AuMineRollforward0311_1289500_Other Receivables_032012" xfId="11452" xr:uid="{00000000-0005-0000-0000-0000B0010000}"/>
    <cellStyle name="_AuMineRollforward0311_1289500_Other Receivables_042012" xfId="11453" xr:uid="{00000000-0005-0000-0000-0000B1010000}"/>
    <cellStyle name="_AuMineRollforward0311_1289500_Other Receivables_062012.xlsx" xfId="11454" xr:uid="{00000000-0005-0000-0000-0000B2010000}"/>
    <cellStyle name="_AuMineRollforward0311_1289500_Other Receivables_LP6" xfId="11455" xr:uid="{00000000-0005-0000-0000-0000B3010000}"/>
    <cellStyle name="_AuMineRollforward0311_LHJE03JG-Inspro_Revenue and Royalty_0512" xfId="13203" xr:uid="{00000000-0005-0000-0000-0000B4010000}"/>
    <cellStyle name="_AuMineRollforward0311_LHJE03JG-Inspro_Revenue and Royalty_0612" xfId="13204" xr:uid="{00000000-0005-0000-0000-0000B5010000}"/>
    <cellStyle name="_AuMineRollforward0411" xfId="9930" xr:uid="{00000000-0005-0000-0000-0000B6010000}"/>
    <cellStyle name="_AuMineRollforward0411_1282000_Comm_ Rec 01-12" xfId="9931" xr:uid="{00000000-0005-0000-0000-0000B7010000}"/>
    <cellStyle name="_AuMineRollforward0411_1282000_Comm_ Rec 02-12" xfId="9932" xr:uid="{00000000-0005-0000-0000-0000B8010000}"/>
    <cellStyle name="_AuMineRollforward0411_1282000_Comm_ Rec 03-12" xfId="9933" xr:uid="{00000000-0005-0000-0000-0000B9010000}"/>
    <cellStyle name="_AuMineRollforward0411_1282000_Comm_ Rec 04-12" xfId="9934" xr:uid="{00000000-0005-0000-0000-0000BA010000}"/>
    <cellStyle name="_AuMineRollforward0411_1282000_Comm_ Rec 05-12" xfId="9935" xr:uid="{00000000-0005-0000-0000-0000BB010000}"/>
    <cellStyle name="_AuMineRollforward0411_1282000_Comm_ Rec 06-12" xfId="9936" xr:uid="{00000000-0005-0000-0000-0000BC010000}"/>
    <cellStyle name="_AuMineRollforward0411_1282000_Comm_ Rec 11-11" xfId="9937" xr:uid="{00000000-0005-0000-0000-0000BD010000}"/>
    <cellStyle name="_AuMineRollforward0411_1282000_Comm_ Rec 12-11" xfId="9938" xr:uid="{00000000-0005-0000-0000-0000BE010000}"/>
    <cellStyle name="_Balance sheet March 06 ARP 29.4.06" xfId="12858" xr:uid="{00000000-0005-0000-0000-0000BF010000}"/>
    <cellStyle name="_Book1" xfId="9939" xr:uid="{00000000-0005-0000-0000-0000C0010000}"/>
    <cellStyle name="_Book1 (2)" xfId="12859" xr:uid="{00000000-0005-0000-0000-0000C1010000}"/>
    <cellStyle name="_Book1 (4)" xfId="12860" xr:uid="{00000000-0005-0000-0000-0000C2010000}"/>
    <cellStyle name="_Book2" xfId="12861" xr:uid="{00000000-0005-0000-0000-0000C3010000}"/>
    <cellStyle name="_br 35may2010 " xfId="169" xr:uid="{00000000-0005-0000-0000-0000C4010000}"/>
    <cellStyle name="_br 35may2010 _1282000_Comm_ Rec 01-12" xfId="9940" xr:uid="{00000000-0005-0000-0000-0000C5010000}"/>
    <cellStyle name="_br 35may2010 _1282000_Comm_ Rec 02-12" xfId="9941" xr:uid="{00000000-0005-0000-0000-0000C6010000}"/>
    <cellStyle name="_br 35may2010 _1282000_Comm_ Rec 03-12" xfId="9942" xr:uid="{00000000-0005-0000-0000-0000C7010000}"/>
    <cellStyle name="_br 35may2010 _1282000_Comm_ Rec 04-12" xfId="9943" xr:uid="{00000000-0005-0000-0000-0000C8010000}"/>
    <cellStyle name="_br 35may2010 _1282000_Comm_ Rec 05-12" xfId="9944" xr:uid="{00000000-0005-0000-0000-0000C9010000}"/>
    <cellStyle name="_br 35may2010 _1282000_Comm_ Rec 06-12" xfId="9945" xr:uid="{00000000-0005-0000-0000-0000CA010000}"/>
    <cellStyle name="_br 35may2010 _1282000_Comm_ Rec 11-11" xfId="9946" xr:uid="{00000000-0005-0000-0000-0000CB010000}"/>
    <cellStyle name="_br 35may2010 _1282000_Comm_ Rec 12-11" xfId="9947" xr:uid="{00000000-0005-0000-0000-0000CC010000}"/>
    <cellStyle name="_br 35may2010 _1289500_Other Receivables_012012" xfId="170" xr:uid="{00000000-0005-0000-0000-0000CD010000}"/>
    <cellStyle name="_br 35may2010 _1289500_Other Receivables_022012" xfId="171" xr:uid="{00000000-0005-0000-0000-0000CE010000}"/>
    <cellStyle name="_br 35may2010 _1289500_Other Receivables_022012 updated" xfId="11456" xr:uid="{00000000-0005-0000-0000-0000CF010000}"/>
    <cellStyle name="_br 35may2010 _1289500_Other Receivables_032012" xfId="11457" xr:uid="{00000000-0005-0000-0000-0000D0010000}"/>
    <cellStyle name="_br 35may2010 _1289500_Other Receivables_042012" xfId="11458" xr:uid="{00000000-0005-0000-0000-0000D1010000}"/>
    <cellStyle name="_br 35may2010 _1289500_Other Receivables_062012.xlsx" xfId="11459" xr:uid="{00000000-0005-0000-0000-0000D2010000}"/>
    <cellStyle name="_br 35may2010 _1289500_Other Receivables_082011" xfId="172" xr:uid="{00000000-0005-0000-0000-0000D3010000}"/>
    <cellStyle name="_br 35may2010 _1289500_Other Receivables_102011" xfId="173" xr:uid="{00000000-0005-0000-0000-0000D4010000}"/>
    <cellStyle name="_br 35may2010 _1289500_Other Receivables_112011" xfId="174" xr:uid="{00000000-0005-0000-0000-0000D5010000}"/>
    <cellStyle name="_br 35may2010 _1289500_Other Receivables_112011 updated" xfId="175" xr:uid="{00000000-0005-0000-0000-0000D6010000}"/>
    <cellStyle name="_br 35may2010 _1289500_Other Receivables_LP6" xfId="11460" xr:uid="{00000000-0005-0000-0000-0000D7010000}"/>
    <cellStyle name="_br 35may2010 _ADJJE01DG- Analysis Adjustment entries - July 2011 (2)" xfId="176" xr:uid="{00000000-0005-0000-0000-0000D8010000}"/>
    <cellStyle name="_br 35may2010 _ADJJE01DG- Analysis Adjustment entries - July 2011 (2)_1289500_Other Receivables_012012" xfId="177" xr:uid="{00000000-0005-0000-0000-0000D9010000}"/>
    <cellStyle name="_br 35may2010 _ADJJE01DG- Analysis Adjustment entries - July 2011 (2)_1289500_Other Receivables_022012" xfId="178" xr:uid="{00000000-0005-0000-0000-0000DA010000}"/>
    <cellStyle name="_br 35may2010 _ADJJE01DG- Analysis Adjustment entries - July 2011 (2)_1289500_Other Receivables_022012 updated" xfId="11461" xr:uid="{00000000-0005-0000-0000-0000DB010000}"/>
    <cellStyle name="_br 35may2010 _ADJJE01DG- Analysis Adjustment entries - July 2011 (2)_1289500_Other Receivables_032012" xfId="11462" xr:uid="{00000000-0005-0000-0000-0000DC010000}"/>
    <cellStyle name="_br 35may2010 _ADJJE01DG- Analysis Adjustment entries - July 2011 (2)_1289500_Other Receivables_042012" xfId="11463" xr:uid="{00000000-0005-0000-0000-0000DD010000}"/>
    <cellStyle name="_br 35may2010 _ADJJE01DG- Analysis Adjustment entries - July 2011 (2)_1289500_Other Receivables_062012.xlsx" xfId="11464" xr:uid="{00000000-0005-0000-0000-0000DE010000}"/>
    <cellStyle name="_br 35may2010 _ADJJE01DG- Analysis Adjustment entries - July 2011 (2)_1289500_Other Receivables_LP6" xfId="11465" xr:uid="{00000000-0005-0000-0000-0000DF010000}"/>
    <cellStyle name="_br 35may2010 _ADJJE01DG- Analysis Adjustment entries - July 2011 (2)_Book1" xfId="179" xr:uid="{00000000-0005-0000-0000-0000E0010000}"/>
    <cellStyle name="_br 35may2010 _BEJE27TD Record Adj to Gross Producer Incentives 1-12" xfId="11466" xr:uid="{00000000-0005-0000-0000-0000E1010000}"/>
    <cellStyle name="_br 35may2010 _BEJE27TD Record Adj to Gross Producer Incentives 1-12_BEJE27TD Record Adj to Gross Producer Incentives 2-12" xfId="11467" xr:uid="{00000000-0005-0000-0000-0000E2010000}"/>
    <cellStyle name="_br 35may2010 _Book1" xfId="180" xr:uid="{00000000-0005-0000-0000-0000E3010000}"/>
    <cellStyle name="_br 35may2010 _IAMCR01KW - Cash recpt of MMLISI MassMutual (4)" xfId="181" xr:uid="{00000000-0005-0000-0000-0000E4010000}"/>
    <cellStyle name="_br 35may2010 _IAMCR02KW - Cash recpt of Oneamerica (3)" xfId="182" xr:uid="{00000000-0005-0000-0000-0000E5010000}"/>
    <cellStyle name="_br 35may2010 _LHRCL01DG - Reduce Receivable overaccrual Marketing Reimb ACOG (2)" xfId="183" xr:uid="{00000000-0005-0000-0000-0000E6010000}"/>
    <cellStyle name="_br 35may2010 _Marketing Reimb as of 033111" xfId="184" xr:uid="{00000000-0005-0000-0000-0000E7010000}"/>
    <cellStyle name="_br 36may2010 " xfId="185" xr:uid="{00000000-0005-0000-0000-0000E8010000}"/>
    <cellStyle name="_br 36may2010 _1282000_Comm_ Rec 01-12" xfId="9948" xr:uid="{00000000-0005-0000-0000-0000E9010000}"/>
    <cellStyle name="_br 36may2010 _1282000_Comm_ Rec 02-12" xfId="9949" xr:uid="{00000000-0005-0000-0000-0000EA010000}"/>
    <cellStyle name="_br 36may2010 _1282000_Comm_ Rec 03-12" xfId="9950" xr:uid="{00000000-0005-0000-0000-0000EB010000}"/>
    <cellStyle name="_br 36may2010 _1282000_Comm_ Rec 04-12" xfId="9951" xr:uid="{00000000-0005-0000-0000-0000EC010000}"/>
    <cellStyle name="_br 36may2010 _1282000_Comm_ Rec 05-12" xfId="9952" xr:uid="{00000000-0005-0000-0000-0000ED010000}"/>
    <cellStyle name="_br 36may2010 _1282000_Comm_ Rec 06-12" xfId="9953" xr:uid="{00000000-0005-0000-0000-0000EE010000}"/>
    <cellStyle name="_br 36may2010 _1282000_Comm_ Rec 11-11" xfId="9954" xr:uid="{00000000-0005-0000-0000-0000EF010000}"/>
    <cellStyle name="_br 36may2010 _1282000_Comm_ Rec 12-11" xfId="9955" xr:uid="{00000000-0005-0000-0000-0000F0010000}"/>
    <cellStyle name="_br 36may2010 _1289500_Other Receivables_012012" xfId="186" xr:uid="{00000000-0005-0000-0000-0000F1010000}"/>
    <cellStyle name="_br 36may2010 _1289500_Other Receivables_022012" xfId="187" xr:uid="{00000000-0005-0000-0000-0000F2010000}"/>
    <cellStyle name="_br 36may2010 _1289500_Other Receivables_022012 updated" xfId="11468" xr:uid="{00000000-0005-0000-0000-0000F3010000}"/>
    <cellStyle name="_br 36may2010 _1289500_Other Receivables_032012" xfId="11469" xr:uid="{00000000-0005-0000-0000-0000F4010000}"/>
    <cellStyle name="_br 36may2010 _1289500_Other Receivables_042012" xfId="11470" xr:uid="{00000000-0005-0000-0000-0000F5010000}"/>
    <cellStyle name="_br 36may2010 _1289500_Other Receivables_062012.xlsx" xfId="11471" xr:uid="{00000000-0005-0000-0000-0000F6010000}"/>
    <cellStyle name="_br 36may2010 _1289500_Other Receivables_082011" xfId="188" xr:uid="{00000000-0005-0000-0000-0000F7010000}"/>
    <cellStyle name="_br 36may2010 _1289500_Other Receivables_102011" xfId="189" xr:uid="{00000000-0005-0000-0000-0000F8010000}"/>
    <cellStyle name="_br 36may2010 _1289500_Other Receivables_112011" xfId="190" xr:uid="{00000000-0005-0000-0000-0000F9010000}"/>
    <cellStyle name="_br 36may2010 _1289500_Other Receivables_112011 updated" xfId="191" xr:uid="{00000000-0005-0000-0000-0000FA010000}"/>
    <cellStyle name="_br 36may2010 _1289500_Other Receivables_LP6" xfId="11472" xr:uid="{00000000-0005-0000-0000-0000FB010000}"/>
    <cellStyle name="_br 36may2010 _ADJJE01DG- Analysis Adjustment entries - July 2011 (2)" xfId="192" xr:uid="{00000000-0005-0000-0000-0000FC010000}"/>
    <cellStyle name="_br 36may2010 _ADJJE01DG- Analysis Adjustment entries - July 2011 (2)_1289500_Other Receivables_012012" xfId="193" xr:uid="{00000000-0005-0000-0000-0000FD010000}"/>
    <cellStyle name="_br 36may2010 _ADJJE01DG- Analysis Adjustment entries - July 2011 (2)_1289500_Other Receivables_022012" xfId="194" xr:uid="{00000000-0005-0000-0000-0000FE010000}"/>
    <cellStyle name="_br 36may2010 _ADJJE01DG- Analysis Adjustment entries - July 2011 (2)_1289500_Other Receivables_022012 updated" xfId="11473" xr:uid="{00000000-0005-0000-0000-0000FF010000}"/>
    <cellStyle name="_br 36may2010 _ADJJE01DG- Analysis Adjustment entries - July 2011 (2)_1289500_Other Receivables_032012" xfId="11474" xr:uid="{00000000-0005-0000-0000-000000020000}"/>
    <cellStyle name="_br 36may2010 _ADJJE01DG- Analysis Adjustment entries - July 2011 (2)_1289500_Other Receivables_042012" xfId="11475" xr:uid="{00000000-0005-0000-0000-000001020000}"/>
    <cellStyle name="_br 36may2010 _ADJJE01DG- Analysis Adjustment entries - July 2011 (2)_1289500_Other Receivables_062012.xlsx" xfId="11476" xr:uid="{00000000-0005-0000-0000-000002020000}"/>
    <cellStyle name="_br 36may2010 _ADJJE01DG- Analysis Adjustment entries - July 2011 (2)_1289500_Other Receivables_LP6" xfId="11477" xr:uid="{00000000-0005-0000-0000-000003020000}"/>
    <cellStyle name="_br 36may2010 _ADJJE01DG- Analysis Adjustment entries - July 2011 (2)_Book1" xfId="195" xr:uid="{00000000-0005-0000-0000-000004020000}"/>
    <cellStyle name="_br 36may2010 _BEJE27TD Record Adj to Gross Producer Incentives 1-12" xfId="11478" xr:uid="{00000000-0005-0000-0000-000005020000}"/>
    <cellStyle name="_br 36may2010 _BEJE27TD Record Adj to Gross Producer Incentives 1-12_BEJE27TD Record Adj to Gross Producer Incentives 2-12" xfId="11479" xr:uid="{00000000-0005-0000-0000-000006020000}"/>
    <cellStyle name="_br 36may2010 _Book1" xfId="196" xr:uid="{00000000-0005-0000-0000-000007020000}"/>
    <cellStyle name="_br 36may2010 _IAMCR01KW - Cash recpt of MMLISI MassMutual (4)" xfId="197" xr:uid="{00000000-0005-0000-0000-000008020000}"/>
    <cellStyle name="_br 36may2010 _IAMCR02KW - Cash recpt of Oneamerica (3)" xfId="198" xr:uid="{00000000-0005-0000-0000-000009020000}"/>
    <cellStyle name="_br 36may2010 _LHRCL01DG - Reduce Receivable overaccrual Marketing Reimb ACOG (2)" xfId="199" xr:uid="{00000000-0005-0000-0000-00000A020000}"/>
    <cellStyle name="_br 36may2010 _Marketing Reimb as of 033111" xfId="200" xr:uid="{00000000-0005-0000-0000-00000B020000}"/>
    <cellStyle name="_br 37may2010 " xfId="201" xr:uid="{00000000-0005-0000-0000-00000C020000}"/>
    <cellStyle name="_br 37may2010 _1282000_Comm_ Rec 01-12" xfId="9956" xr:uid="{00000000-0005-0000-0000-00000D020000}"/>
    <cellStyle name="_br 37may2010 _1282000_Comm_ Rec 02-12" xfId="9957" xr:uid="{00000000-0005-0000-0000-00000E020000}"/>
    <cellStyle name="_br 37may2010 _1282000_Comm_ Rec 03-12" xfId="9958" xr:uid="{00000000-0005-0000-0000-00000F020000}"/>
    <cellStyle name="_br 37may2010 _1282000_Comm_ Rec 04-12" xfId="9959" xr:uid="{00000000-0005-0000-0000-000010020000}"/>
    <cellStyle name="_br 37may2010 _1282000_Comm_ Rec 05-12" xfId="9960" xr:uid="{00000000-0005-0000-0000-000011020000}"/>
    <cellStyle name="_br 37may2010 _1282000_Comm_ Rec 06-12" xfId="9961" xr:uid="{00000000-0005-0000-0000-000012020000}"/>
    <cellStyle name="_br 37may2010 _1282000_Comm_ Rec 11-11" xfId="9962" xr:uid="{00000000-0005-0000-0000-000013020000}"/>
    <cellStyle name="_br 37may2010 _1282000_Comm_ Rec 12-11" xfId="9963" xr:uid="{00000000-0005-0000-0000-000014020000}"/>
    <cellStyle name="_br 37may2010 _1289500_Other Receivables_012012" xfId="202" xr:uid="{00000000-0005-0000-0000-000015020000}"/>
    <cellStyle name="_br 37may2010 _1289500_Other Receivables_022012" xfId="203" xr:uid="{00000000-0005-0000-0000-000016020000}"/>
    <cellStyle name="_br 37may2010 _1289500_Other Receivables_022012 updated" xfId="11480" xr:uid="{00000000-0005-0000-0000-000017020000}"/>
    <cellStyle name="_br 37may2010 _1289500_Other Receivables_032012" xfId="11481" xr:uid="{00000000-0005-0000-0000-000018020000}"/>
    <cellStyle name="_br 37may2010 _1289500_Other Receivables_042012" xfId="11482" xr:uid="{00000000-0005-0000-0000-000019020000}"/>
    <cellStyle name="_br 37may2010 _1289500_Other Receivables_062012.xlsx" xfId="11483" xr:uid="{00000000-0005-0000-0000-00001A020000}"/>
    <cellStyle name="_br 37may2010 _1289500_Other Receivables_082011" xfId="204" xr:uid="{00000000-0005-0000-0000-00001B020000}"/>
    <cellStyle name="_br 37may2010 _1289500_Other Receivables_102011" xfId="205" xr:uid="{00000000-0005-0000-0000-00001C020000}"/>
    <cellStyle name="_br 37may2010 _1289500_Other Receivables_112011" xfId="206" xr:uid="{00000000-0005-0000-0000-00001D020000}"/>
    <cellStyle name="_br 37may2010 _1289500_Other Receivables_112011 updated" xfId="207" xr:uid="{00000000-0005-0000-0000-00001E020000}"/>
    <cellStyle name="_br 37may2010 _1289500_Other Receivables_LP6" xfId="11484" xr:uid="{00000000-0005-0000-0000-00001F020000}"/>
    <cellStyle name="_br 37may2010 _ADJJE01DG- Analysis Adjustment entries - July 2011 (2)" xfId="208" xr:uid="{00000000-0005-0000-0000-000020020000}"/>
    <cellStyle name="_br 37may2010 _ADJJE01DG- Analysis Adjustment entries - July 2011 (2)_1289500_Other Receivables_012012" xfId="209" xr:uid="{00000000-0005-0000-0000-000021020000}"/>
    <cellStyle name="_br 37may2010 _ADJJE01DG- Analysis Adjustment entries - July 2011 (2)_1289500_Other Receivables_022012" xfId="210" xr:uid="{00000000-0005-0000-0000-000022020000}"/>
    <cellStyle name="_br 37may2010 _ADJJE01DG- Analysis Adjustment entries - July 2011 (2)_1289500_Other Receivables_022012 updated" xfId="11485" xr:uid="{00000000-0005-0000-0000-000023020000}"/>
    <cellStyle name="_br 37may2010 _ADJJE01DG- Analysis Adjustment entries - July 2011 (2)_1289500_Other Receivables_032012" xfId="11486" xr:uid="{00000000-0005-0000-0000-000024020000}"/>
    <cellStyle name="_br 37may2010 _ADJJE01DG- Analysis Adjustment entries - July 2011 (2)_1289500_Other Receivables_042012" xfId="11487" xr:uid="{00000000-0005-0000-0000-000025020000}"/>
    <cellStyle name="_br 37may2010 _ADJJE01DG- Analysis Adjustment entries - July 2011 (2)_1289500_Other Receivables_062012.xlsx" xfId="11488" xr:uid="{00000000-0005-0000-0000-000026020000}"/>
    <cellStyle name="_br 37may2010 _ADJJE01DG- Analysis Adjustment entries - July 2011 (2)_1289500_Other Receivables_LP6" xfId="11489" xr:uid="{00000000-0005-0000-0000-000027020000}"/>
    <cellStyle name="_br 37may2010 _ADJJE01DG- Analysis Adjustment entries - July 2011 (2)_Book1" xfId="211" xr:uid="{00000000-0005-0000-0000-000028020000}"/>
    <cellStyle name="_br 37may2010 _BEJE27TD Record Adj to Gross Producer Incentives 1-12" xfId="11490" xr:uid="{00000000-0005-0000-0000-000029020000}"/>
    <cellStyle name="_br 37may2010 _BEJE27TD Record Adj to Gross Producer Incentives 1-12_BEJE27TD Record Adj to Gross Producer Incentives 2-12" xfId="11491" xr:uid="{00000000-0005-0000-0000-00002A020000}"/>
    <cellStyle name="_br 37may2010 _Book1" xfId="212" xr:uid="{00000000-0005-0000-0000-00002B020000}"/>
    <cellStyle name="_br 37may2010 _IAMCR01KW - Cash recpt of MMLISI MassMutual (4)" xfId="213" xr:uid="{00000000-0005-0000-0000-00002C020000}"/>
    <cellStyle name="_br 37may2010 _IAMCR02KW - Cash recpt of Oneamerica (3)" xfId="214" xr:uid="{00000000-0005-0000-0000-00002D020000}"/>
    <cellStyle name="_br 37may2010 _LHRCL01DG - Reduce Receivable overaccrual Marketing Reimb ACOG (2)" xfId="215" xr:uid="{00000000-0005-0000-0000-00002E020000}"/>
    <cellStyle name="_br 37may2010 _Marketing Reimb as of 033111" xfId="216" xr:uid="{00000000-0005-0000-0000-00002F020000}"/>
    <cellStyle name="_br 45may2010 " xfId="217" xr:uid="{00000000-0005-0000-0000-000030020000}"/>
    <cellStyle name="_br 45may2010 _1282000_Comm_ Rec 01-12" xfId="9964" xr:uid="{00000000-0005-0000-0000-000031020000}"/>
    <cellStyle name="_br 45may2010 _1282000_Comm_ Rec 02-12" xfId="9965" xr:uid="{00000000-0005-0000-0000-000032020000}"/>
    <cellStyle name="_br 45may2010 _1282000_Comm_ Rec 03-12" xfId="9966" xr:uid="{00000000-0005-0000-0000-000033020000}"/>
    <cellStyle name="_br 45may2010 _1282000_Comm_ Rec 04-12" xfId="9967" xr:uid="{00000000-0005-0000-0000-000034020000}"/>
    <cellStyle name="_br 45may2010 _1282000_Comm_ Rec 05-12" xfId="9968" xr:uid="{00000000-0005-0000-0000-000035020000}"/>
    <cellStyle name="_br 45may2010 _1282000_Comm_ Rec 06-12" xfId="9969" xr:uid="{00000000-0005-0000-0000-000036020000}"/>
    <cellStyle name="_br 45may2010 _1282000_Comm_ Rec 11-11" xfId="9970" xr:uid="{00000000-0005-0000-0000-000037020000}"/>
    <cellStyle name="_br 45may2010 _1282000_Comm_ Rec 12-11" xfId="9971" xr:uid="{00000000-0005-0000-0000-000038020000}"/>
    <cellStyle name="_br 45may2010 _1289500_Other Receivables_012012" xfId="218" xr:uid="{00000000-0005-0000-0000-000039020000}"/>
    <cellStyle name="_br 45may2010 _1289500_Other Receivables_022012" xfId="219" xr:uid="{00000000-0005-0000-0000-00003A020000}"/>
    <cellStyle name="_br 45may2010 _1289500_Other Receivables_022012 updated" xfId="11492" xr:uid="{00000000-0005-0000-0000-00003B020000}"/>
    <cellStyle name="_br 45may2010 _1289500_Other Receivables_032012" xfId="11493" xr:uid="{00000000-0005-0000-0000-00003C020000}"/>
    <cellStyle name="_br 45may2010 _1289500_Other Receivables_042012" xfId="11494" xr:uid="{00000000-0005-0000-0000-00003D020000}"/>
    <cellStyle name="_br 45may2010 _1289500_Other Receivables_062012.xlsx" xfId="11495" xr:uid="{00000000-0005-0000-0000-00003E020000}"/>
    <cellStyle name="_br 45may2010 _1289500_Other Receivables_082011" xfId="220" xr:uid="{00000000-0005-0000-0000-00003F020000}"/>
    <cellStyle name="_br 45may2010 _1289500_Other Receivables_102011" xfId="221" xr:uid="{00000000-0005-0000-0000-000040020000}"/>
    <cellStyle name="_br 45may2010 _1289500_Other Receivables_112011" xfId="222" xr:uid="{00000000-0005-0000-0000-000041020000}"/>
    <cellStyle name="_br 45may2010 _1289500_Other Receivables_112011 updated" xfId="223" xr:uid="{00000000-0005-0000-0000-000042020000}"/>
    <cellStyle name="_br 45may2010 _1289500_Other Receivables_LP6" xfId="11496" xr:uid="{00000000-0005-0000-0000-000043020000}"/>
    <cellStyle name="_br 45may2010 _ADJJE01DG- Analysis Adjustment entries - July 2011 (2)" xfId="224" xr:uid="{00000000-0005-0000-0000-000044020000}"/>
    <cellStyle name="_br 45may2010 _ADJJE01DG- Analysis Adjustment entries - July 2011 (2)_1289500_Other Receivables_012012" xfId="225" xr:uid="{00000000-0005-0000-0000-000045020000}"/>
    <cellStyle name="_br 45may2010 _ADJJE01DG- Analysis Adjustment entries - July 2011 (2)_1289500_Other Receivables_022012" xfId="226" xr:uid="{00000000-0005-0000-0000-000046020000}"/>
    <cellStyle name="_br 45may2010 _ADJJE01DG- Analysis Adjustment entries - July 2011 (2)_1289500_Other Receivables_022012 updated" xfId="11497" xr:uid="{00000000-0005-0000-0000-000047020000}"/>
    <cellStyle name="_br 45may2010 _ADJJE01DG- Analysis Adjustment entries - July 2011 (2)_1289500_Other Receivables_032012" xfId="11498" xr:uid="{00000000-0005-0000-0000-000048020000}"/>
    <cellStyle name="_br 45may2010 _ADJJE01DG- Analysis Adjustment entries - July 2011 (2)_1289500_Other Receivables_042012" xfId="11499" xr:uid="{00000000-0005-0000-0000-000049020000}"/>
    <cellStyle name="_br 45may2010 _ADJJE01DG- Analysis Adjustment entries - July 2011 (2)_1289500_Other Receivables_062012.xlsx" xfId="11500" xr:uid="{00000000-0005-0000-0000-00004A020000}"/>
    <cellStyle name="_br 45may2010 _ADJJE01DG- Analysis Adjustment entries - July 2011 (2)_1289500_Other Receivables_LP6" xfId="11501" xr:uid="{00000000-0005-0000-0000-00004B020000}"/>
    <cellStyle name="_br 45may2010 _ADJJE01DG- Analysis Adjustment entries - July 2011 (2)_Book1" xfId="227" xr:uid="{00000000-0005-0000-0000-00004C020000}"/>
    <cellStyle name="_br 45may2010 _BEJE27TD Record Adj to Gross Producer Incentives 1-12" xfId="11502" xr:uid="{00000000-0005-0000-0000-00004D020000}"/>
    <cellStyle name="_br 45may2010 _BEJE27TD Record Adj to Gross Producer Incentives 1-12_BEJE27TD Record Adj to Gross Producer Incentives 2-12" xfId="11503" xr:uid="{00000000-0005-0000-0000-00004E020000}"/>
    <cellStyle name="_br 45may2010 _Book1" xfId="228" xr:uid="{00000000-0005-0000-0000-00004F020000}"/>
    <cellStyle name="_br 45may2010 _IAMCR01KW - Cash recpt of MMLISI MassMutual (4)" xfId="229" xr:uid="{00000000-0005-0000-0000-000050020000}"/>
    <cellStyle name="_br 45may2010 _IAMCR02KW - Cash recpt of Oneamerica (3)" xfId="230" xr:uid="{00000000-0005-0000-0000-000051020000}"/>
    <cellStyle name="_br 45may2010 _LHRCL01DG - Reduce Receivable overaccrual Marketing Reimb ACOG (2)" xfId="231" xr:uid="{00000000-0005-0000-0000-000052020000}"/>
    <cellStyle name="_br 45may2010 _Marketing Reimb as of 033111" xfId="232" xr:uid="{00000000-0005-0000-0000-000053020000}"/>
    <cellStyle name="_br 48may2010 " xfId="233" xr:uid="{00000000-0005-0000-0000-000054020000}"/>
    <cellStyle name="_br 48may2010 _1282000_Comm_ Rec 01-12" xfId="9972" xr:uid="{00000000-0005-0000-0000-000055020000}"/>
    <cellStyle name="_br 48may2010 _1282000_Comm_ Rec 02-12" xfId="9973" xr:uid="{00000000-0005-0000-0000-000056020000}"/>
    <cellStyle name="_br 48may2010 _1282000_Comm_ Rec 03-12" xfId="9974" xr:uid="{00000000-0005-0000-0000-000057020000}"/>
    <cellStyle name="_br 48may2010 _1282000_Comm_ Rec 04-12" xfId="9975" xr:uid="{00000000-0005-0000-0000-000058020000}"/>
    <cellStyle name="_br 48may2010 _1282000_Comm_ Rec 05-12" xfId="9976" xr:uid="{00000000-0005-0000-0000-000059020000}"/>
    <cellStyle name="_br 48may2010 _1282000_Comm_ Rec 06-12" xfId="9977" xr:uid="{00000000-0005-0000-0000-00005A020000}"/>
    <cellStyle name="_br 48may2010 _1282000_Comm_ Rec 11-11" xfId="9978" xr:uid="{00000000-0005-0000-0000-00005B020000}"/>
    <cellStyle name="_br 48may2010 _1282000_Comm_ Rec 12-11" xfId="9979" xr:uid="{00000000-0005-0000-0000-00005C020000}"/>
    <cellStyle name="_br 48may2010 _1289500_Other Receivables_012012" xfId="234" xr:uid="{00000000-0005-0000-0000-00005D020000}"/>
    <cellStyle name="_br 48may2010 _1289500_Other Receivables_022012" xfId="235" xr:uid="{00000000-0005-0000-0000-00005E020000}"/>
    <cellStyle name="_br 48may2010 _1289500_Other Receivables_022012 updated" xfId="11504" xr:uid="{00000000-0005-0000-0000-00005F020000}"/>
    <cellStyle name="_br 48may2010 _1289500_Other Receivables_032012" xfId="11505" xr:uid="{00000000-0005-0000-0000-000060020000}"/>
    <cellStyle name="_br 48may2010 _1289500_Other Receivables_042012" xfId="11506" xr:uid="{00000000-0005-0000-0000-000061020000}"/>
    <cellStyle name="_br 48may2010 _1289500_Other Receivables_062012.xlsx" xfId="11507" xr:uid="{00000000-0005-0000-0000-000062020000}"/>
    <cellStyle name="_br 48may2010 _1289500_Other Receivables_082011" xfId="236" xr:uid="{00000000-0005-0000-0000-000063020000}"/>
    <cellStyle name="_br 48may2010 _1289500_Other Receivables_102011" xfId="237" xr:uid="{00000000-0005-0000-0000-000064020000}"/>
    <cellStyle name="_br 48may2010 _1289500_Other Receivables_112011" xfId="238" xr:uid="{00000000-0005-0000-0000-000065020000}"/>
    <cellStyle name="_br 48may2010 _1289500_Other Receivables_112011 updated" xfId="239" xr:uid="{00000000-0005-0000-0000-000066020000}"/>
    <cellStyle name="_br 48may2010 _1289500_Other Receivables_LP6" xfId="11508" xr:uid="{00000000-0005-0000-0000-000067020000}"/>
    <cellStyle name="_br 48may2010 _ADJJE01DG- Analysis Adjustment entries - July 2011 (2)" xfId="240" xr:uid="{00000000-0005-0000-0000-000068020000}"/>
    <cellStyle name="_br 48may2010 _ADJJE01DG- Analysis Adjustment entries - July 2011 (2)_1289500_Other Receivables_012012" xfId="241" xr:uid="{00000000-0005-0000-0000-000069020000}"/>
    <cellStyle name="_br 48may2010 _ADJJE01DG- Analysis Adjustment entries - July 2011 (2)_1289500_Other Receivables_022012" xfId="242" xr:uid="{00000000-0005-0000-0000-00006A020000}"/>
    <cellStyle name="_br 48may2010 _ADJJE01DG- Analysis Adjustment entries - July 2011 (2)_1289500_Other Receivables_022012 updated" xfId="11509" xr:uid="{00000000-0005-0000-0000-00006B020000}"/>
    <cellStyle name="_br 48may2010 _ADJJE01DG- Analysis Adjustment entries - July 2011 (2)_1289500_Other Receivables_032012" xfId="11510" xr:uid="{00000000-0005-0000-0000-00006C020000}"/>
    <cellStyle name="_br 48may2010 _ADJJE01DG- Analysis Adjustment entries - July 2011 (2)_1289500_Other Receivables_042012" xfId="11511" xr:uid="{00000000-0005-0000-0000-00006D020000}"/>
    <cellStyle name="_br 48may2010 _ADJJE01DG- Analysis Adjustment entries - July 2011 (2)_1289500_Other Receivables_062012.xlsx" xfId="11512" xr:uid="{00000000-0005-0000-0000-00006E020000}"/>
    <cellStyle name="_br 48may2010 _ADJJE01DG- Analysis Adjustment entries - July 2011 (2)_1289500_Other Receivables_LP6" xfId="11513" xr:uid="{00000000-0005-0000-0000-00006F020000}"/>
    <cellStyle name="_br 48may2010 _ADJJE01DG- Analysis Adjustment entries - July 2011 (2)_Book1" xfId="243" xr:uid="{00000000-0005-0000-0000-000070020000}"/>
    <cellStyle name="_br 48may2010 _BEJE27TD Record Adj to Gross Producer Incentives 1-12" xfId="11514" xr:uid="{00000000-0005-0000-0000-000071020000}"/>
    <cellStyle name="_br 48may2010 _BEJE27TD Record Adj to Gross Producer Incentives 1-12_BEJE27TD Record Adj to Gross Producer Incentives 2-12" xfId="11515" xr:uid="{00000000-0005-0000-0000-000072020000}"/>
    <cellStyle name="_br 48may2010 _Book1" xfId="244" xr:uid="{00000000-0005-0000-0000-000073020000}"/>
    <cellStyle name="_br 48may2010 _IAMCR01KW - Cash recpt of MMLISI MassMutual (4)" xfId="245" xr:uid="{00000000-0005-0000-0000-000074020000}"/>
    <cellStyle name="_br 48may2010 _IAMCR02KW - Cash recpt of Oneamerica (3)" xfId="246" xr:uid="{00000000-0005-0000-0000-000075020000}"/>
    <cellStyle name="_br 48may2010 _LHRCL01DG - Reduce Receivable overaccrual Marketing Reimb ACOG (2)" xfId="247" xr:uid="{00000000-0005-0000-0000-000076020000}"/>
    <cellStyle name="_br 48may2010 _Marketing Reimb as of 033111" xfId="248" xr:uid="{00000000-0005-0000-0000-000077020000}"/>
    <cellStyle name="_br 53may2010 " xfId="249" xr:uid="{00000000-0005-0000-0000-000078020000}"/>
    <cellStyle name="_br 53may2010 _1282000_Comm_ Rec 01-12" xfId="9980" xr:uid="{00000000-0005-0000-0000-000079020000}"/>
    <cellStyle name="_br 53may2010 _1282000_Comm_ Rec 02-12" xfId="9981" xr:uid="{00000000-0005-0000-0000-00007A020000}"/>
    <cellStyle name="_br 53may2010 _1282000_Comm_ Rec 03-12" xfId="9982" xr:uid="{00000000-0005-0000-0000-00007B020000}"/>
    <cellStyle name="_br 53may2010 _1282000_Comm_ Rec 04-12" xfId="9983" xr:uid="{00000000-0005-0000-0000-00007C020000}"/>
    <cellStyle name="_br 53may2010 _1282000_Comm_ Rec 05-12" xfId="9984" xr:uid="{00000000-0005-0000-0000-00007D020000}"/>
    <cellStyle name="_br 53may2010 _1282000_Comm_ Rec 06-12" xfId="9985" xr:uid="{00000000-0005-0000-0000-00007E020000}"/>
    <cellStyle name="_br 53may2010 _1282000_Comm_ Rec 11-11" xfId="9986" xr:uid="{00000000-0005-0000-0000-00007F020000}"/>
    <cellStyle name="_br 53may2010 _1282000_Comm_ Rec 12-11" xfId="9987" xr:uid="{00000000-0005-0000-0000-000080020000}"/>
    <cellStyle name="_br 53may2010 _1289500_Other Receivables_012012" xfId="250" xr:uid="{00000000-0005-0000-0000-000081020000}"/>
    <cellStyle name="_br 53may2010 _1289500_Other Receivables_022012" xfId="251" xr:uid="{00000000-0005-0000-0000-000082020000}"/>
    <cellStyle name="_br 53may2010 _1289500_Other Receivables_022012 updated" xfId="11516" xr:uid="{00000000-0005-0000-0000-000083020000}"/>
    <cellStyle name="_br 53may2010 _1289500_Other Receivables_032012" xfId="11517" xr:uid="{00000000-0005-0000-0000-000084020000}"/>
    <cellStyle name="_br 53may2010 _1289500_Other Receivables_042012" xfId="11518" xr:uid="{00000000-0005-0000-0000-000085020000}"/>
    <cellStyle name="_br 53may2010 _1289500_Other Receivables_062012.xlsx" xfId="11519" xr:uid="{00000000-0005-0000-0000-000086020000}"/>
    <cellStyle name="_br 53may2010 _1289500_Other Receivables_082011" xfId="252" xr:uid="{00000000-0005-0000-0000-000087020000}"/>
    <cellStyle name="_br 53may2010 _1289500_Other Receivables_102011" xfId="253" xr:uid="{00000000-0005-0000-0000-000088020000}"/>
    <cellStyle name="_br 53may2010 _1289500_Other Receivables_112011" xfId="254" xr:uid="{00000000-0005-0000-0000-000089020000}"/>
    <cellStyle name="_br 53may2010 _1289500_Other Receivables_112011 updated" xfId="255" xr:uid="{00000000-0005-0000-0000-00008A020000}"/>
    <cellStyle name="_br 53may2010 _1289500_Other Receivables_LP6" xfId="11520" xr:uid="{00000000-0005-0000-0000-00008B020000}"/>
    <cellStyle name="_br 53may2010 _ADJJE01DG- Analysis Adjustment entries - July 2011 (2)" xfId="256" xr:uid="{00000000-0005-0000-0000-00008C020000}"/>
    <cellStyle name="_br 53may2010 _ADJJE01DG- Analysis Adjustment entries - July 2011 (2)_1289500_Other Receivables_012012" xfId="257" xr:uid="{00000000-0005-0000-0000-00008D020000}"/>
    <cellStyle name="_br 53may2010 _ADJJE01DG- Analysis Adjustment entries - July 2011 (2)_1289500_Other Receivables_022012" xfId="258" xr:uid="{00000000-0005-0000-0000-00008E020000}"/>
    <cellStyle name="_br 53may2010 _ADJJE01DG- Analysis Adjustment entries - July 2011 (2)_1289500_Other Receivables_022012 updated" xfId="11521" xr:uid="{00000000-0005-0000-0000-00008F020000}"/>
    <cellStyle name="_br 53may2010 _ADJJE01DG- Analysis Adjustment entries - July 2011 (2)_1289500_Other Receivables_032012" xfId="11522" xr:uid="{00000000-0005-0000-0000-000090020000}"/>
    <cellStyle name="_br 53may2010 _ADJJE01DG- Analysis Adjustment entries - July 2011 (2)_1289500_Other Receivables_042012" xfId="11523" xr:uid="{00000000-0005-0000-0000-000091020000}"/>
    <cellStyle name="_br 53may2010 _ADJJE01DG- Analysis Adjustment entries - July 2011 (2)_1289500_Other Receivables_062012.xlsx" xfId="11524" xr:uid="{00000000-0005-0000-0000-000092020000}"/>
    <cellStyle name="_br 53may2010 _ADJJE01DG- Analysis Adjustment entries - July 2011 (2)_1289500_Other Receivables_LP6" xfId="11525" xr:uid="{00000000-0005-0000-0000-000093020000}"/>
    <cellStyle name="_br 53may2010 _ADJJE01DG- Analysis Adjustment entries - July 2011 (2)_Book1" xfId="259" xr:uid="{00000000-0005-0000-0000-000094020000}"/>
    <cellStyle name="_br 53may2010 _BEJE27TD Record Adj to Gross Producer Incentives 1-12" xfId="11526" xr:uid="{00000000-0005-0000-0000-000095020000}"/>
    <cellStyle name="_br 53may2010 _BEJE27TD Record Adj to Gross Producer Incentives 1-12_BEJE27TD Record Adj to Gross Producer Incentives 2-12" xfId="11527" xr:uid="{00000000-0005-0000-0000-000096020000}"/>
    <cellStyle name="_br 53may2010 _Book1" xfId="260" xr:uid="{00000000-0005-0000-0000-000097020000}"/>
    <cellStyle name="_br 53may2010 _IAMCR01KW - Cash recpt of MMLISI MassMutual (4)" xfId="261" xr:uid="{00000000-0005-0000-0000-000098020000}"/>
    <cellStyle name="_br 53may2010 _IAMCR02KW - Cash recpt of Oneamerica (3)" xfId="262" xr:uid="{00000000-0005-0000-0000-000099020000}"/>
    <cellStyle name="_br 53may2010 _LHRCL01DG - Reduce Receivable overaccrual Marketing Reimb ACOG (2)" xfId="263" xr:uid="{00000000-0005-0000-0000-00009A020000}"/>
    <cellStyle name="_br 53may2010 _Marketing Reimb as of 033111" xfId="264" xr:uid="{00000000-0005-0000-0000-00009B020000}"/>
    <cellStyle name="_br 54may2010 " xfId="265" xr:uid="{00000000-0005-0000-0000-00009C020000}"/>
    <cellStyle name="_br 54may2010 _1282000_Comm_ Rec 01-12" xfId="9988" xr:uid="{00000000-0005-0000-0000-00009D020000}"/>
    <cellStyle name="_br 54may2010 _1282000_Comm_ Rec 02-12" xfId="9989" xr:uid="{00000000-0005-0000-0000-00009E020000}"/>
    <cellStyle name="_br 54may2010 _1282000_Comm_ Rec 03-12" xfId="9990" xr:uid="{00000000-0005-0000-0000-00009F020000}"/>
    <cellStyle name="_br 54may2010 _1282000_Comm_ Rec 04-12" xfId="9991" xr:uid="{00000000-0005-0000-0000-0000A0020000}"/>
    <cellStyle name="_br 54may2010 _1282000_Comm_ Rec 05-12" xfId="9992" xr:uid="{00000000-0005-0000-0000-0000A1020000}"/>
    <cellStyle name="_br 54may2010 _1282000_Comm_ Rec 06-12" xfId="9993" xr:uid="{00000000-0005-0000-0000-0000A2020000}"/>
    <cellStyle name="_br 54may2010 _1282000_Comm_ Rec 11-11" xfId="9994" xr:uid="{00000000-0005-0000-0000-0000A3020000}"/>
    <cellStyle name="_br 54may2010 _1282000_Comm_ Rec 12-11" xfId="9995" xr:uid="{00000000-0005-0000-0000-0000A4020000}"/>
    <cellStyle name="_br 54may2010 _1289500_Other Receivables_012012" xfId="266" xr:uid="{00000000-0005-0000-0000-0000A5020000}"/>
    <cellStyle name="_br 54may2010 _1289500_Other Receivables_022012" xfId="267" xr:uid="{00000000-0005-0000-0000-0000A6020000}"/>
    <cellStyle name="_br 54may2010 _1289500_Other Receivables_022012 updated" xfId="11528" xr:uid="{00000000-0005-0000-0000-0000A7020000}"/>
    <cellStyle name="_br 54may2010 _1289500_Other Receivables_032012" xfId="11529" xr:uid="{00000000-0005-0000-0000-0000A8020000}"/>
    <cellStyle name="_br 54may2010 _1289500_Other Receivables_042012" xfId="11530" xr:uid="{00000000-0005-0000-0000-0000A9020000}"/>
    <cellStyle name="_br 54may2010 _1289500_Other Receivables_062012.xlsx" xfId="11531" xr:uid="{00000000-0005-0000-0000-0000AA020000}"/>
    <cellStyle name="_br 54may2010 _1289500_Other Receivables_082011" xfId="268" xr:uid="{00000000-0005-0000-0000-0000AB020000}"/>
    <cellStyle name="_br 54may2010 _1289500_Other Receivables_102011" xfId="269" xr:uid="{00000000-0005-0000-0000-0000AC020000}"/>
    <cellStyle name="_br 54may2010 _1289500_Other Receivables_112011" xfId="270" xr:uid="{00000000-0005-0000-0000-0000AD020000}"/>
    <cellStyle name="_br 54may2010 _1289500_Other Receivables_112011 updated" xfId="271" xr:uid="{00000000-0005-0000-0000-0000AE020000}"/>
    <cellStyle name="_br 54may2010 _1289500_Other Receivables_LP6" xfId="11532" xr:uid="{00000000-0005-0000-0000-0000AF020000}"/>
    <cellStyle name="_br 54may2010 _ADJJE01DG- Analysis Adjustment entries - July 2011 (2)" xfId="272" xr:uid="{00000000-0005-0000-0000-0000B0020000}"/>
    <cellStyle name="_br 54may2010 _ADJJE01DG- Analysis Adjustment entries - July 2011 (2)_1289500_Other Receivables_012012" xfId="273" xr:uid="{00000000-0005-0000-0000-0000B1020000}"/>
    <cellStyle name="_br 54may2010 _ADJJE01DG- Analysis Adjustment entries - July 2011 (2)_1289500_Other Receivables_022012" xfId="274" xr:uid="{00000000-0005-0000-0000-0000B2020000}"/>
    <cellStyle name="_br 54may2010 _ADJJE01DG- Analysis Adjustment entries - July 2011 (2)_1289500_Other Receivables_022012 updated" xfId="11533" xr:uid="{00000000-0005-0000-0000-0000B3020000}"/>
    <cellStyle name="_br 54may2010 _ADJJE01DG- Analysis Adjustment entries - July 2011 (2)_1289500_Other Receivables_032012" xfId="11534" xr:uid="{00000000-0005-0000-0000-0000B4020000}"/>
    <cellStyle name="_br 54may2010 _ADJJE01DG- Analysis Adjustment entries - July 2011 (2)_1289500_Other Receivables_042012" xfId="11535" xr:uid="{00000000-0005-0000-0000-0000B5020000}"/>
    <cellStyle name="_br 54may2010 _ADJJE01DG- Analysis Adjustment entries - July 2011 (2)_1289500_Other Receivables_062012.xlsx" xfId="11536" xr:uid="{00000000-0005-0000-0000-0000B6020000}"/>
    <cellStyle name="_br 54may2010 _ADJJE01DG- Analysis Adjustment entries - July 2011 (2)_1289500_Other Receivables_LP6" xfId="11537" xr:uid="{00000000-0005-0000-0000-0000B7020000}"/>
    <cellStyle name="_br 54may2010 _ADJJE01DG- Analysis Adjustment entries - July 2011 (2)_Book1" xfId="275" xr:uid="{00000000-0005-0000-0000-0000B8020000}"/>
    <cellStyle name="_br 54may2010 _BEJE27TD Record Adj to Gross Producer Incentives 1-12" xfId="11538" xr:uid="{00000000-0005-0000-0000-0000B9020000}"/>
    <cellStyle name="_br 54may2010 _BEJE27TD Record Adj to Gross Producer Incentives 1-12_BEJE27TD Record Adj to Gross Producer Incentives 2-12" xfId="11539" xr:uid="{00000000-0005-0000-0000-0000BA020000}"/>
    <cellStyle name="_br 54may2010 _Book1" xfId="276" xr:uid="{00000000-0005-0000-0000-0000BB020000}"/>
    <cellStyle name="_br 54may2010 _IAMCR01KW - Cash recpt of MMLISI MassMutual (4)" xfId="277" xr:uid="{00000000-0005-0000-0000-0000BC020000}"/>
    <cellStyle name="_br 54may2010 _IAMCR02KW - Cash recpt of Oneamerica (3)" xfId="278" xr:uid="{00000000-0005-0000-0000-0000BD020000}"/>
    <cellStyle name="_br 54may2010 _LHRCL01DG - Reduce Receivable overaccrual Marketing Reimb ACOG (2)" xfId="279" xr:uid="{00000000-0005-0000-0000-0000BE020000}"/>
    <cellStyle name="_br 54may2010 _Marketing Reimb as of 033111" xfId="280" xr:uid="{00000000-0005-0000-0000-0000BF020000}"/>
    <cellStyle name="_br 58may2010 " xfId="281" xr:uid="{00000000-0005-0000-0000-0000C0020000}"/>
    <cellStyle name="_br 58may2010 _1282000_Comm_ Rec 01-12" xfId="9996" xr:uid="{00000000-0005-0000-0000-0000C1020000}"/>
    <cellStyle name="_br 58may2010 _1282000_Comm_ Rec 02-12" xfId="9997" xr:uid="{00000000-0005-0000-0000-0000C2020000}"/>
    <cellStyle name="_br 58may2010 _1282000_Comm_ Rec 03-12" xfId="9998" xr:uid="{00000000-0005-0000-0000-0000C3020000}"/>
    <cellStyle name="_br 58may2010 _1282000_Comm_ Rec 04-12" xfId="9999" xr:uid="{00000000-0005-0000-0000-0000C4020000}"/>
    <cellStyle name="_br 58may2010 _1282000_Comm_ Rec 05-12" xfId="10000" xr:uid="{00000000-0005-0000-0000-0000C5020000}"/>
    <cellStyle name="_br 58may2010 _1282000_Comm_ Rec 06-12" xfId="10001" xr:uid="{00000000-0005-0000-0000-0000C6020000}"/>
    <cellStyle name="_br 58may2010 _1282000_Comm_ Rec 11-11" xfId="10002" xr:uid="{00000000-0005-0000-0000-0000C7020000}"/>
    <cellStyle name="_br 58may2010 _1282000_Comm_ Rec 12-11" xfId="10003" xr:uid="{00000000-0005-0000-0000-0000C8020000}"/>
    <cellStyle name="_br 58may2010 _1289500_Other Receivables_012012" xfId="282" xr:uid="{00000000-0005-0000-0000-0000C9020000}"/>
    <cellStyle name="_br 58may2010 _1289500_Other Receivables_022012" xfId="283" xr:uid="{00000000-0005-0000-0000-0000CA020000}"/>
    <cellStyle name="_br 58may2010 _1289500_Other Receivables_022012 updated" xfId="11540" xr:uid="{00000000-0005-0000-0000-0000CB020000}"/>
    <cellStyle name="_br 58may2010 _1289500_Other Receivables_032012" xfId="11541" xr:uid="{00000000-0005-0000-0000-0000CC020000}"/>
    <cellStyle name="_br 58may2010 _1289500_Other Receivables_042012" xfId="11542" xr:uid="{00000000-0005-0000-0000-0000CD020000}"/>
    <cellStyle name="_br 58may2010 _1289500_Other Receivables_062012.xlsx" xfId="11543" xr:uid="{00000000-0005-0000-0000-0000CE020000}"/>
    <cellStyle name="_br 58may2010 _1289500_Other Receivables_082011" xfId="284" xr:uid="{00000000-0005-0000-0000-0000CF020000}"/>
    <cellStyle name="_br 58may2010 _1289500_Other Receivables_102011" xfId="285" xr:uid="{00000000-0005-0000-0000-0000D0020000}"/>
    <cellStyle name="_br 58may2010 _1289500_Other Receivables_112011" xfId="286" xr:uid="{00000000-0005-0000-0000-0000D1020000}"/>
    <cellStyle name="_br 58may2010 _1289500_Other Receivables_112011 updated" xfId="287" xr:uid="{00000000-0005-0000-0000-0000D2020000}"/>
    <cellStyle name="_br 58may2010 _1289500_Other Receivables_LP6" xfId="11544" xr:uid="{00000000-0005-0000-0000-0000D3020000}"/>
    <cellStyle name="_br 58may2010 _ADJJE01DG- Analysis Adjustment entries - July 2011 (2)" xfId="288" xr:uid="{00000000-0005-0000-0000-0000D4020000}"/>
    <cellStyle name="_br 58may2010 _ADJJE01DG- Analysis Adjustment entries - July 2011 (2)_1289500_Other Receivables_012012" xfId="289" xr:uid="{00000000-0005-0000-0000-0000D5020000}"/>
    <cellStyle name="_br 58may2010 _ADJJE01DG- Analysis Adjustment entries - July 2011 (2)_1289500_Other Receivables_022012" xfId="290" xr:uid="{00000000-0005-0000-0000-0000D6020000}"/>
    <cellStyle name="_br 58may2010 _ADJJE01DG- Analysis Adjustment entries - July 2011 (2)_1289500_Other Receivables_022012 updated" xfId="11545" xr:uid="{00000000-0005-0000-0000-0000D7020000}"/>
    <cellStyle name="_br 58may2010 _ADJJE01DG- Analysis Adjustment entries - July 2011 (2)_1289500_Other Receivables_032012" xfId="11546" xr:uid="{00000000-0005-0000-0000-0000D8020000}"/>
    <cellStyle name="_br 58may2010 _ADJJE01DG- Analysis Adjustment entries - July 2011 (2)_1289500_Other Receivables_042012" xfId="11547" xr:uid="{00000000-0005-0000-0000-0000D9020000}"/>
    <cellStyle name="_br 58may2010 _ADJJE01DG- Analysis Adjustment entries - July 2011 (2)_1289500_Other Receivables_062012.xlsx" xfId="11548" xr:uid="{00000000-0005-0000-0000-0000DA020000}"/>
    <cellStyle name="_br 58may2010 _ADJJE01DG- Analysis Adjustment entries - July 2011 (2)_1289500_Other Receivables_LP6" xfId="11549" xr:uid="{00000000-0005-0000-0000-0000DB020000}"/>
    <cellStyle name="_br 58may2010 _ADJJE01DG- Analysis Adjustment entries - July 2011 (2)_Book1" xfId="291" xr:uid="{00000000-0005-0000-0000-0000DC020000}"/>
    <cellStyle name="_br 58may2010 _BEJE27TD Record Adj to Gross Producer Incentives 1-12" xfId="11550" xr:uid="{00000000-0005-0000-0000-0000DD020000}"/>
    <cellStyle name="_br 58may2010 _BEJE27TD Record Adj to Gross Producer Incentives 1-12_BEJE27TD Record Adj to Gross Producer Incentives 2-12" xfId="11551" xr:uid="{00000000-0005-0000-0000-0000DE020000}"/>
    <cellStyle name="_br 58may2010 _Book1" xfId="292" xr:uid="{00000000-0005-0000-0000-0000DF020000}"/>
    <cellStyle name="_br 58may2010 _IAMCR01KW - Cash recpt of MMLISI MassMutual (4)" xfId="293" xr:uid="{00000000-0005-0000-0000-0000E0020000}"/>
    <cellStyle name="_br 58may2010 _IAMCR02KW - Cash recpt of Oneamerica (3)" xfId="294" xr:uid="{00000000-0005-0000-0000-0000E1020000}"/>
    <cellStyle name="_br 58may2010 _LHRCL01DG - Reduce Receivable overaccrual Marketing Reimb ACOG (2)" xfId="295" xr:uid="{00000000-0005-0000-0000-0000E2020000}"/>
    <cellStyle name="_br 58may2010 _Marketing Reimb as of 033111" xfId="296" xr:uid="{00000000-0005-0000-0000-0000E3020000}"/>
    <cellStyle name="_br 71may2010 " xfId="297" xr:uid="{00000000-0005-0000-0000-0000E4020000}"/>
    <cellStyle name="_br 71may2010 _1282000_Comm_ Rec 01-12" xfId="10004" xr:uid="{00000000-0005-0000-0000-0000E5020000}"/>
    <cellStyle name="_br 71may2010 _1282000_Comm_ Rec 02-12" xfId="10005" xr:uid="{00000000-0005-0000-0000-0000E6020000}"/>
    <cellStyle name="_br 71may2010 _1282000_Comm_ Rec 03-12" xfId="10006" xr:uid="{00000000-0005-0000-0000-0000E7020000}"/>
    <cellStyle name="_br 71may2010 _1282000_Comm_ Rec 04-12" xfId="10007" xr:uid="{00000000-0005-0000-0000-0000E8020000}"/>
    <cellStyle name="_br 71may2010 _1282000_Comm_ Rec 05-12" xfId="10008" xr:uid="{00000000-0005-0000-0000-0000E9020000}"/>
    <cellStyle name="_br 71may2010 _1282000_Comm_ Rec 06-12" xfId="10009" xr:uid="{00000000-0005-0000-0000-0000EA020000}"/>
    <cellStyle name="_br 71may2010 _1282000_Comm_ Rec 11-11" xfId="10010" xr:uid="{00000000-0005-0000-0000-0000EB020000}"/>
    <cellStyle name="_br 71may2010 _1282000_Comm_ Rec 12-11" xfId="10011" xr:uid="{00000000-0005-0000-0000-0000EC020000}"/>
    <cellStyle name="_br 71may2010 _1289500_Other Receivables_012012" xfId="298" xr:uid="{00000000-0005-0000-0000-0000ED020000}"/>
    <cellStyle name="_br 71may2010 _1289500_Other Receivables_022012" xfId="299" xr:uid="{00000000-0005-0000-0000-0000EE020000}"/>
    <cellStyle name="_br 71may2010 _1289500_Other Receivables_022012 updated" xfId="11552" xr:uid="{00000000-0005-0000-0000-0000EF020000}"/>
    <cellStyle name="_br 71may2010 _1289500_Other Receivables_032012" xfId="11553" xr:uid="{00000000-0005-0000-0000-0000F0020000}"/>
    <cellStyle name="_br 71may2010 _1289500_Other Receivables_042012" xfId="11554" xr:uid="{00000000-0005-0000-0000-0000F1020000}"/>
    <cellStyle name="_br 71may2010 _1289500_Other Receivables_062012.xlsx" xfId="11555" xr:uid="{00000000-0005-0000-0000-0000F2020000}"/>
    <cellStyle name="_br 71may2010 _1289500_Other Receivables_082011" xfId="300" xr:uid="{00000000-0005-0000-0000-0000F3020000}"/>
    <cellStyle name="_br 71may2010 _1289500_Other Receivables_102011" xfId="301" xr:uid="{00000000-0005-0000-0000-0000F4020000}"/>
    <cellStyle name="_br 71may2010 _1289500_Other Receivables_112011" xfId="302" xr:uid="{00000000-0005-0000-0000-0000F5020000}"/>
    <cellStyle name="_br 71may2010 _1289500_Other Receivables_112011 updated" xfId="303" xr:uid="{00000000-0005-0000-0000-0000F6020000}"/>
    <cellStyle name="_br 71may2010 _1289500_Other Receivables_LP6" xfId="11556" xr:uid="{00000000-0005-0000-0000-0000F7020000}"/>
    <cellStyle name="_br 71may2010 _ADJJE01DG- Analysis Adjustment entries - July 2011 (2)" xfId="304" xr:uid="{00000000-0005-0000-0000-0000F8020000}"/>
    <cellStyle name="_br 71may2010 _ADJJE01DG- Analysis Adjustment entries - July 2011 (2)_1289500_Other Receivables_012012" xfId="305" xr:uid="{00000000-0005-0000-0000-0000F9020000}"/>
    <cellStyle name="_br 71may2010 _ADJJE01DG- Analysis Adjustment entries - July 2011 (2)_1289500_Other Receivables_022012" xfId="306" xr:uid="{00000000-0005-0000-0000-0000FA020000}"/>
    <cellStyle name="_br 71may2010 _ADJJE01DG- Analysis Adjustment entries - July 2011 (2)_1289500_Other Receivables_022012 updated" xfId="11557" xr:uid="{00000000-0005-0000-0000-0000FB020000}"/>
    <cellStyle name="_br 71may2010 _ADJJE01DG- Analysis Adjustment entries - July 2011 (2)_1289500_Other Receivables_032012" xfId="11558" xr:uid="{00000000-0005-0000-0000-0000FC020000}"/>
    <cellStyle name="_br 71may2010 _ADJJE01DG- Analysis Adjustment entries - July 2011 (2)_1289500_Other Receivables_042012" xfId="11559" xr:uid="{00000000-0005-0000-0000-0000FD020000}"/>
    <cellStyle name="_br 71may2010 _ADJJE01DG- Analysis Adjustment entries - July 2011 (2)_1289500_Other Receivables_062012.xlsx" xfId="11560" xr:uid="{00000000-0005-0000-0000-0000FE020000}"/>
    <cellStyle name="_br 71may2010 _ADJJE01DG- Analysis Adjustment entries - July 2011 (2)_1289500_Other Receivables_LP6" xfId="11561" xr:uid="{00000000-0005-0000-0000-0000FF020000}"/>
    <cellStyle name="_br 71may2010 _ADJJE01DG- Analysis Adjustment entries - July 2011 (2)_Book1" xfId="307" xr:uid="{00000000-0005-0000-0000-000000030000}"/>
    <cellStyle name="_br 71may2010 _BEJE27TD Record Adj to Gross Producer Incentives 1-12" xfId="11562" xr:uid="{00000000-0005-0000-0000-000001030000}"/>
    <cellStyle name="_br 71may2010 _BEJE27TD Record Adj to Gross Producer Incentives 1-12_BEJE27TD Record Adj to Gross Producer Incentives 2-12" xfId="11563" xr:uid="{00000000-0005-0000-0000-000002030000}"/>
    <cellStyle name="_br 71may2010 _Book1" xfId="308" xr:uid="{00000000-0005-0000-0000-000003030000}"/>
    <cellStyle name="_br 71may2010 _IAMCR01KW - Cash recpt of MMLISI MassMutual (4)" xfId="309" xr:uid="{00000000-0005-0000-0000-000004030000}"/>
    <cellStyle name="_br 71may2010 _IAMCR02KW - Cash recpt of Oneamerica (3)" xfId="310" xr:uid="{00000000-0005-0000-0000-000005030000}"/>
    <cellStyle name="_br 71may2010 _LHRCL01DG - Reduce Receivable overaccrual Marketing Reimb ACOG (2)" xfId="311" xr:uid="{00000000-0005-0000-0000-000006030000}"/>
    <cellStyle name="_br 71may2010 _Marketing Reimb as of 033111" xfId="312" xr:uid="{00000000-0005-0000-0000-000007030000}"/>
    <cellStyle name="_Branch 51 2010 Payment Listing" xfId="313" xr:uid="{00000000-0005-0000-0000-000008030000}"/>
    <cellStyle name="_Branch 51 2010 Payment Listing_1282000_Comm_ Rec 01-12" xfId="10012" xr:uid="{00000000-0005-0000-0000-000009030000}"/>
    <cellStyle name="_Branch 51 2010 Payment Listing_1282000_Comm_ Rec 02-12" xfId="10013" xr:uid="{00000000-0005-0000-0000-00000A030000}"/>
    <cellStyle name="_Branch 51 2010 Payment Listing_1282000_Comm_ Rec 03-12" xfId="10014" xr:uid="{00000000-0005-0000-0000-00000B030000}"/>
    <cellStyle name="_Branch 51 2010 Payment Listing_1282000_Comm_ Rec 04-12" xfId="10015" xr:uid="{00000000-0005-0000-0000-00000C030000}"/>
    <cellStyle name="_Branch 51 2010 Payment Listing_1282000_Comm_ Rec 05-12" xfId="10016" xr:uid="{00000000-0005-0000-0000-00000D030000}"/>
    <cellStyle name="_Branch 51 2010 Payment Listing_1282000_Comm_ Rec 06-12" xfId="10017" xr:uid="{00000000-0005-0000-0000-00000E030000}"/>
    <cellStyle name="_Branch 51 2010 Payment Listing_1282000_Comm_ Rec 11-11" xfId="10018" xr:uid="{00000000-0005-0000-0000-00000F030000}"/>
    <cellStyle name="_Branch 51 2010 Payment Listing_1282000_Comm_ Rec 12-11" xfId="10019" xr:uid="{00000000-0005-0000-0000-000010030000}"/>
    <cellStyle name="_Branch 51 2010 Payment Listing_1289500_Other Receivables_012012" xfId="314" xr:uid="{00000000-0005-0000-0000-000011030000}"/>
    <cellStyle name="_Branch 51 2010 Payment Listing_1289500_Other Receivables_022012" xfId="315" xr:uid="{00000000-0005-0000-0000-000012030000}"/>
    <cellStyle name="_Branch 51 2010 Payment Listing_1289500_Other Receivables_022012 updated" xfId="11564" xr:uid="{00000000-0005-0000-0000-000013030000}"/>
    <cellStyle name="_Branch 51 2010 Payment Listing_1289500_Other Receivables_032012" xfId="11565" xr:uid="{00000000-0005-0000-0000-000014030000}"/>
    <cellStyle name="_Branch 51 2010 Payment Listing_1289500_Other Receivables_042012" xfId="11566" xr:uid="{00000000-0005-0000-0000-000015030000}"/>
    <cellStyle name="_Branch 51 2010 Payment Listing_1289500_Other Receivables_062012.xlsx" xfId="11567" xr:uid="{00000000-0005-0000-0000-000016030000}"/>
    <cellStyle name="_Branch 51 2010 Payment Listing_1289500_Other Receivables_082011" xfId="316" xr:uid="{00000000-0005-0000-0000-000017030000}"/>
    <cellStyle name="_Branch 51 2010 Payment Listing_1289500_Other Receivables_102011" xfId="317" xr:uid="{00000000-0005-0000-0000-000018030000}"/>
    <cellStyle name="_Branch 51 2010 Payment Listing_1289500_Other Receivables_112011" xfId="318" xr:uid="{00000000-0005-0000-0000-000019030000}"/>
    <cellStyle name="_Branch 51 2010 Payment Listing_1289500_Other Receivables_112011 updated" xfId="319" xr:uid="{00000000-0005-0000-0000-00001A030000}"/>
    <cellStyle name="_Branch 51 2010 Payment Listing_1289500_Other Receivables_LP6" xfId="11568" xr:uid="{00000000-0005-0000-0000-00001B030000}"/>
    <cellStyle name="_Branch 51 2010 Payment Listing_ADJJE01DG- Analysis Adjustment entries - July 2011 (2)" xfId="320" xr:uid="{00000000-0005-0000-0000-00001C030000}"/>
    <cellStyle name="_Branch 51 2010 Payment Listing_ADJJE01DG- Analysis Adjustment entries - July 2011 (2)_1289500_Other Receivables_012012" xfId="321" xr:uid="{00000000-0005-0000-0000-00001D030000}"/>
    <cellStyle name="_Branch 51 2010 Payment Listing_ADJJE01DG- Analysis Adjustment entries - July 2011 (2)_1289500_Other Receivables_022012" xfId="322" xr:uid="{00000000-0005-0000-0000-00001E030000}"/>
    <cellStyle name="_Branch 51 2010 Payment Listing_ADJJE01DG- Analysis Adjustment entries - July 2011 (2)_1289500_Other Receivables_022012 updated" xfId="11569" xr:uid="{00000000-0005-0000-0000-00001F030000}"/>
    <cellStyle name="_Branch 51 2010 Payment Listing_ADJJE01DG- Analysis Adjustment entries - July 2011 (2)_1289500_Other Receivables_032012" xfId="11570" xr:uid="{00000000-0005-0000-0000-000020030000}"/>
    <cellStyle name="_Branch 51 2010 Payment Listing_ADJJE01DG- Analysis Adjustment entries - July 2011 (2)_1289500_Other Receivables_042012" xfId="11571" xr:uid="{00000000-0005-0000-0000-000021030000}"/>
    <cellStyle name="_Branch 51 2010 Payment Listing_ADJJE01DG- Analysis Adjustment entries - July 2011 (2)_1289500_Other Receivables_062012.xlsx" xfId="11572" xr:uid="{00000000-0005-0000-0000-000022030000}"/>
    <cellStyle name="_Branch 51 2010 Payment Listing_ADJJE01DG- Analysis Adjustment entries - July 2011 (2)_1289500_Other Receivables_LP6" xfId="11573" xr:uid="{00000000-0005-0000-0000-000023030000}"/>
    <cellStyle name="_Branch 51 2010 Payment Listing_ADJJE01DG- Analysis Adjustment entries - July 2011 (2)_Book1" xfId="323" xr:uid="{00000000-0005-0000-0000-000024030000}"/>
    <cellStyle name="_Branch 51 2010 Payment Listing_BEJE27TD Record Adj to Gross Producer Incentives 1-12" xfId="11574" xr:uid="{00000000-0005-0000-0000-000025030000}"/>
    <cellStyle name="_Branch 51 2010 Payment Listing_BEJE27TD Record Adj to Gross Producer Incentives 1-12_BEJE27TD Record Adj to Gross Producer Incentives 2-12" xfId="11575" xr:uid="{00000000-0005-0000-0000-000026030000}"/>
    <cellStyle name="_Branch 51 2010 Payment Listing_Book1" xfId="324" xr:uid="{00000000-0005-0000-0000-000027030000}"/>
    <cellStyle name="_Branch 51 2010 Payment Listing_IAMCR01KW - Cash recpt of MMLISI MassMutual (4)" xfId="325" xr:uid="{00000000-0005-0000-0000-000028030000}"/>
    <cellStyle name="_Branch 51 2010 Payment Listing_IAMCR02KW - Cash recpt of Oneamerica (3)" xfId="326" xr:uid="{00000000-0005-0000-0000-000029030000}"/>
    <cellStyle name="_Branch 51 2010 Payment Listing_LHRCL01DG - Reduce Receivable overaccrual Marketing Reimb ACOG (2)" xfId="327" xr:uid="{00000000-0005-0000-0000-00002A030000}"/>
    <cellStyle name="_Branch 51 2010 Payment Listing_Marketing Reimb as of 033111" xfId="328" xr:uid="{00000000-0005-0000-0000-00002B030000}"/>
    <cellStyle name="_cancer disability 0210_JE" xfId="329" xr:uid="{00000000-0005-0000-0000-00002C030000}"/>
    <cellStyle name="_cancer disability 0210_JE_1282000_Comm_ Rec 01-12" xfId="10020" xr:uid="{00000000-0005-0000-0000-00002D030000}"/>
    <cellStyle name="_cancer disability 0210_JE_1282000_Comm_ Rec 02-12" xfId="10021" xr:uid="{00000000-0005-0000-0000-00002E030000}"/>
    <cellStyle name="_cancer disability 0210_JE_1282000_Comm_ Rec 03-12" xfId="10022" xr:uid="{00000000-0005-0000-0000-00002F030000}"/>
    <cellStyle name="_cancer disability 0210_JE_1282000_Comm_ Rec 04-12" xfId="10023" xr:uid="{00000000-0005-0000-0000-000030030000}"/>
    <cellStyle name="_cancer disability 0210_JE_1282000_Comm_ Rec 05-12" xfId="10024" xr:uid="{00000000-0005-0000-0000-000031030000}"/>
    <cellStyle name="_cancer disability 0210_JE_1282000_Comm_ Rec 06-12" xfId="10025" xr:uid="{00000000-0005-0000-0000-000032030000}"/>
    <cellStyle name="_cancer disability 0210_JE_1282000_Comm_ Rec 11-11" xfId="10026" xr:uid="{00000000-0005-0000-0000-000033030000}"/>
    <cellStyle name="_cancer disability 0210_JE_1282000_Comm_ Rec 12-11" xfId="10027" xr:uid="{00000000-0005-0000-0000-000034030000}"/>
    <cellStyle name="_cancer disability 0210_JE_LHJE02JG AAOM AICHE Rate Ad, UW Fees 9-11" xfId="13205" xr:uid="{00000000-0005-0000-0000-000035030000}"/>
    <cellStyle name="_cancer disability 0210_JE_LHJE02JG-AAOM MM Revenue JE_0412" xfId="13206" xr:uid="{00000000-0005-0000-0000-000036030000}"/>
    <cellStyle name="_cancer disability 0210_JE_LHJE02JG-AAOM MM Revenue JE_102011" xfId="13207" xr:uid="{00000000-0005-0000-0000-000037030000}"/>
    <cellStyle name="_cancer disability 0210_JE_LHJE03JG-Inspro_Revenue and Royalty_0612" xfId="330" xr:uid="{00000000-0005-0000-0000-000038030000}"/>
    <cellStyle name="_cancer disability 0210_JE_LHJE03JG-Inspro_Revenue and Royalty_0712 (2)" xfId="9551" xr:uid="{00000000-0005-0000-0000-000039030000}"/>
    <cellStyle name="_cancer disability 0210_JE_LHJE04JG-NYL Fee Report 2_2012" xfId="13208" xr:uid="{00000000-0005-0000-0000-00003A030000}"/>
    <cellStyle name="_cancer disability 0210_JE_LHJE04JG-NYL FEE REPORT 3_2012" xfId="13209" xr:uid="{00000000-0005-0000-0000-00003B030000}"/>
    <cellStyle name="_cancer disability 0210_JE_LHJE04JG-NYL UW FEES JAN 2012" xfId="13210" xr:uid="{00000000-0005-0000-0000-00003C030000}"/>
    <cellStyle name="_cancer disability 0210_JE_LHJE04JG-NYL UW FEES NOV" xfId="13211" xr:uid="{00000000-0005-0000-0000-00003D030000}"/>
    <cellStyle name="_cancer disability 0210_JE_LHJE04JG-NYL UW FEES OCT" xfId="13212" xr:uid="{00000000-0005-0000-0000-00003E030000}"/>
    <cellStyle name="_cancer disability 0210_JE_LHJE07JG- AAOM &amp; Echopass" xfId="13213" xr:uid="{00000000-0005-0000-0000-00003F030000}"/>
    <cellStyle name="_cancer disability 0310_JE" xfId="331" xr:uid="{00000000-0005-0000-0000-000040030000}"/>
    <cellStyle name="_cancer disability 0310_JE_1282000_Comm_ Rec 01-12" xfId="10028" xr:uid="{00000000-0005-0000-0000-000041030000}"/>
    <cellStyle name="_cancer disability 0310_JE_1282000_Comm_ Rec 02-12" xfId="10029" xr:uid="{00000000-0005-0000-0000-000042030000}"/>
    <cellStyle name="_cancer disability 0310_JE_1282000_Comm_ Rec 03-12" xfId="10030" xr:uid="{00000000-0005-0000-0000-000043030000}"/>
    <cellStyle name="_cancer disability 0310_JE_1282000_Comm_ Rec 04-12" xfId="10031" xr:uid="{00000000-0005-0000-0000-000044030000}"/>
    <cellStyle name="_cancer disability 0310_JE_1282000_Comm_ Rec 05-12" xfId="10032" xr:uid="{00000000-0005-0000-0000-000045030000}"/>
    <cellStyle name="_cancer disability 0310_JE_1282000_Comm_ Rec 06-12" xfId="10033" xr:uid="{00000000-0005-0000-0000-000046030000}"/>
    <cellStyle name="_cancer disability 0310_JE_1282000_Comm_ Rec 11-11" xfId="10034" xr:uid="{00000000-0005-0000-0000-000047030000}"/>
    <cellStyle name="_cancer disability 0310_JE_1282000_Comm_ Rec 12-11" xfId="10035" xr:uid="{00000000-0005-0000-0000-000048030000}"/>
    <cellStyle name="_cancer disability 0310_JE_LHJE02JG AAOM AICHE Rate Ad, UW Fees 9-11" xfId="13214" xr:uid="{00000000-0005-0000-0000-000049030000}"/>
    <cellStyle name="_cancer disability 0310_JE_LHJE02JG-AAOM MM Revenue JE_0412" xfId="13215" xr:uid="{00000000-0005-0000-0000-00004A030000}"/>
    <cellStyle name="_cancer disability 0310_JE_LHJE02JG-AAOM MM Revenue JE_102011" xfId="13216" xr:uid="{00000000-0005-0000-0000-00004B030000}"/>
    <cellStyle name="_cancer disability 0310_JE_LHJE03JG-Inspro_Revenue and Royalty_0612" xfId="332" xr:uid="{00000000-0005-0000-0000-00004C030000}"/>
    <cellStyle name="_cancer disability 0310_JE_LHJE03JG-Inspro_Revenue and Royalty_0712 (2)" xfId="9552" xr:uid="{00000000-0005-0000-0000-00004D030000}"/>
    <cellStyle name="_cancer disability 0310_JE_LHJE04JG-NYL Fee Report 2_2012" xfId="13217" xr:uid="{00000000-0005-0000-0000-00004E030000}"/>
    <cellStyle name="_cancer disability 0310_JE_LHJE04JG-NYL FEE REPORT 3_2012" xfId="13218" xr:uid="{00000000-0005-0000-0000-00004F030000}"/>
    <cellStyle name="_cancer disability 0310_JE_LHJE04JG-NYL UW FEES JAN 2012" xfId="13219" xr:uid="{00000000-0005-0000-0000-000050030000}"/>
    <cellStyle name="_cancer disability 0310_JE_LHJE04JG-NYL UW FEES NOV" xfId="13220" xr:uid="{00000000-0005-0000-0000-000051030000}"/>
    <cellStyle name="_cancer disability 0310_JE_LHJE04JG-NYL UW FEES OCT" xfId="13221" xr:uid="{00000000-0005-0000-0000-000052030000}"/>
    <cellStyle name="_cancer disability 0310_JE_LHJE07JG- AAOM &amp; Echopass" xfId="13222" xr:uid="{00000000-0005-0000-0000-000053030000}"/>
    <cellStyle name="_Cover 130004001065 recon OCT09" xfId="11576" xr:uid="{00000000-0005-0000-0000-000054030000}"/>
    <cellStyle name="_DATA CONVERSION " xfId="333" xr:uid="{00000000-0005-0000-0000-000055030000}"/>
    <cellStyle name="_DATA CONVERSION _1282000_Comm_ Rec 01-12" xfId="10036" xr:uid="{00000000-0005-0000-0000-000056030000}"/>
    <cellStyle name="_DATA CONVERSION _1282000_Comm_ Rec 02-12" xfId="10037" xr:uid="{00000000-0005-0000-0000-000057030000}"/>
    <cellStyle name="_DATA CONVERSION _1282000_Comm_ Rec 03-12" xfId="10038" xr:uid="{00000000-0005-0000-0000-000058030000}"/>
    <cellStyle name="_DATA CONVERSION _1282000_Comm_ Rec 04-12" xfId="10039" xr:uid="{00000000-0005-0000-0000-000059030000}"/>
    <cellStyle name="_DATA CONVERSION _1282000_Comm_ Rec 05-12" xfId="10040" xr:uid="{00000000-0005-0000-0000-00005A030000}"/>
    <cellStyle name="_DATA CONVERSION _1282000_Comm_ Rec 06-12" xfId="10041" xr:uid="{00000000-0005-0000-0000-00005B030000}"/>
    <cellStyle name="_DATA CONVERSION _1282000_Comm_ Rec 11-11" xfId="10042" xr:uid="{00000000-0005-0000-0000-00005C030000}"/>
    <cellStyle name="_DATA CONVERSION _1282000_Comm_ Rec 12-11" xfId="10043" xr:uid="{00000000-0005-0000-0000-00005D030000}"/>
    <cellStyle name="_DATA CONVERSION _BEJE27TD Record Adj to Gross Producer Incentives 2-12" xfId="11577" xr:uid="{00000000-0005-0000-0000-00005E030000}"/>
    <cellStyle name="_DATA CONVERSION _LHJE02JG AAOM AICHE Rate Ad, UW Fees 9-11" xfId="13223" xr:uid="{00000000-0005-0000-0000-00005F030000}"/>
    <cellStyle name="_DATA CONVERSION _LHJE02JG-AAOM MM Revenue JE_0412" xfId="13224" xr:uid="{00000000-0005-0000-0000-000060030000}"/>
    <cellStyle name="_DATA CONVERSION _LHJE02JG-AAOM MM Revenue JE_102011" xfId="13225" xr:uid="{00000000-0005-0000-0000-000061030000}"/>
    <cellStyle name="_DATA CONVERSION _LHJE03JG-Inspro_Revenue and Royalty_0612" xfId="334" xr:uid="{00000000-0005-0000-0000-000062030000}"/>
    <cellStyle name="_DATA CONVERSION _LHJE03JG-Inspro_Revenue and Royalty_0712 (2)" xfId="9553" xr:uid="{00000000-0005-0000-0000-000063030000}"/>
    <cellStyle name="_DATA CONVERSION _LHJE04JG-NYL Fee Report 2_2012" xfId="13226" xr:uid="{00000000-0005-0000-0000-000064030000}"/>
    <cellStyle name="_DATA CONVERSION _LHJE04JG-NYL FEE REPORT 3_2012" xfId="13227" xr:uid="{00000000-0005-0000-0000-000065030000}"/>
    <cellStyle name="_DATA CONVERSION _LHJE04JG-NYL UW FEES JAN 2012" xfId="13228" xr:uid="{00000000-0005-0000-0000-000066030000}"/>
    <cellStyle name="_DATA CONVERSION _LHJE04JG-NYL UW FEES NOV" xfId="13229" xr:uid="{00000000-0005-0000-0000-000067030000}"/>
    <cellStyle name="_DATA CONVERSION _LHJE04JG-NYL UW FEES OCT" xfId="13230" xr:uid="{00000000-0005-0000-0000-000068030000}"/>
    <cellStyle name="_DATA CONVERSION _LHJE07JG- AAOM &amp; Echopass" xfId="13231" xr:uid="{00000000-0005-0000-0000-000069030000}"/>
    <cellStyle name="_Database 033105 (production1)" xfId="335" xr:uid="{00000000-0005-0000-0000-00006A030000}"/>
    <cellStyle name="_Database 033105 (production1)_1001385_Cash Clearing 6-11" xfId="13232" xr:uid="{00000000-0005-0000-0000-00006B030000}"/>
    <cellStyle name="_Database 033105 (production1)_1001385_Cash Clearing 7-11" xfId="13233" xr:uid="{00000000-0005-0000-0000-00006C030000}"/>
    <cellStyle name="_Database 033105 (production1)_1282000_Comm_ Rec" xfId="10044" xr:uid="{00000000-0005-0000-0000-00006D030000}"/>
    <cellStyle name="_Database 033105 (production1)_1282000_Comm_ Rec_1282000_Comm_ Rec 05-12" xfId="10045" xr:uid="{00000000-0005-0000-0000-00006E030000}"/>
    <cellStyle name="_Database 033105 (production1)_1282000_Comm_ Rec_1282000_Comm_ Rec 06-12" xfId="10046" xr:uid="{00000000-0005-0000-0000-00006F030000}"/>
    <cellStyle name="_Database 033105 (production1)_1288000_Travel Advances 062011" xfId="4198" xr:uid="{00000000-0005-0000-0000-000070030000}"/>
    <cellStyle name="_Database 033105 (production1)_1288000_Travel Advances 062011_1288000_Travel Advances_022012_updated" xfId="4199" xr:uid="{00000000-0005-0000-0000-000071030000}"/>
    <cellStyle name="_Database 033105 (production1)_1288000_Travel Advances_022012_updated" xfId="4200" xr:uid="{00000000-0005-0000-0000-000072030000}"/>
    <cellStyle name="_Database 033105 (production1)_1289500_Other Receivables_012012" xfId="336" xr:uid="{00000000-0005-0000-0000-000073030000}"/>
    <cellStyle name="_Database 033105 (production1)_1289500_Other Receivables_022012" xfId="337" xr:uid="{00000000-0005-0000-0000-000074030000}"/>
    <cellStyle name="_Database 033105 (production1)_1289500_Other Receivables_022012 updated" xfId="11578" xr:uid="{00000000-0005-0000-0000-000075030000}"/>
    <cellStyle name="_Database 033105 (production1)_1289500_Other Receivables_032012" xfId="11579" xr:uid="{00000000-0005-0000-0000-000076030000}"/>
    <cellStyle name="_Database 033105 (production1)_1289500_Other Receivables_042012" xfId="11580" xr:uid="{00000000-0005-0000-0000-000077030000}"/>
    <cellStyle name="_Database 033105 (production1)_1289500_Other Receivables_062012.xlsx" xfId="11581" xr:uid="{00000000-0005-0000-0000-000078030000}"/>
    <cellStyle name="_Database 033105 (production1)_1289500_Other Receivables_082011" xfId="338" xr:uid="{00000000-0005-0000-0000-000079030000}"/>
    <cellStyle name="_Database 033105 (production1)_1289500_Other Receivables_102011" xfId="339" xr:uid="{00000000-0005-0000-0000-00007A030000}"/>
    <cellStyle name="_Database 033105 (production1)_1289500_Other Receivables_112011" xfId="340" xr:uid="{00000000-0005-0000-0000-00007B030000}"/>
    <cellStyle name="_Database 033105 (production1)_1289500_Other Receivables_112011 updated" xfId="341" xr:uid="{00000000-0005-0000-0000-00007C030000}"/>
    <cellStyle name="_Database 033105 (production1)_1289500_Other Receivables_LP6" xfId="11582" xr:uid="{00000000-0005-0000-0000-00007D030000}"/>
    <cellStyle name="_Database 033105 (production1)_1501005_Prepaid Rent_052011" xfId="4201" xr:uid="{00000000-0005-0000-0000-00007E030000}"/>
    <cellStyle name="_Database 033105 (production1)_1501005_Prepaid Rent_052011_1288000_Travel Advances_022012_updated" xfId="4202" xr:uid="{00000000-0005-0000-0000-00007F030000}"/>
    <cellStyle name="_Database 033105 (production1)_ADJJE01DG- Analysis Adjustment entries - July 2011 (2)" xfId="342" xr:uid="{00000000-0005-0000-0000-000080030000}"/>
    <cellStyle name="_Database 033105 (production1)_ADJJE01DG- Analysis Adjustment entries - July 2011 (2)_1289500_Other Receivables_012012" xfId="343" xr:uid="{00000000-0005-0000-0000-000081030000}"/>
    <cellStyle name="_Database 033105 (production1)_ADJJE01DG- Analysis Adjustment entries - July 2011 (2)_1289500_Other Receivables_022012" xfId="344" xr:uid="{00000000-0005-0000-0000-000082030000}"/>
    <cellStyle name="_Database 033105 (production1)_ADJJE01DG- Analysis Adjustment entries - July 2011 (2)_1289500_Other Receivables_022012 updated" xfId="11583" xr:uid="{00000000-0005-0000-0000-000083030000}"/>
    <cellStyle name="_Database 033105 (production1)_ADJJE01DG- Analysis Adjustment entries - July 2011 (2)_1289500_Other Receivables_032012" xfId="11584" xr:uid="{00000000-0005-0000-0000-000084030000}"/>
    <cellStyle name="_Database 033105 (production1)_ADJJE01DG- Analysis Adjustment entries - July 2011 (2)_1289500_Other Receivables_042012" xfId="11585" xr:uid="{00000000-0005-0000-0000-000085030000}"/>
    <cellStyle name="_Database 033105 (production1)_ADJJE01DG- Analysis Adjustment entries - July 2011 (2)_1289500_Other Receivables_062012.xlsx" xfId="11586" xr:uid="{00000000-0005-0000-0000-000086030000}"/>
    <cellStyle name="_Database 033105 (production1)_ADJJE01DG- Analysis Adjustment entries - July 2011 (2)_1289500_Other Receivables_LP6" xfId="11587" xr:uid="{00000000-0005-0000-0000-000087030000}"/>
    <cellStyle name="_Database 033105 (production1)_ADJJE01DG- Analysis Adjustment entries - July 2011 (2)_Book1" xfId="345" xr:uid="{00000000-0005-0000-0000-000088030000}"/>
    <cellStyle name="_Database 033105 (production1)_BEJE27TD Record Adj to Gross Producer Incentives 1-12" xfId="11588" xr:uid="{00000000-0005-0000-0000-000089030000}"/>
    <cellStyle name="_Database 033105 (production1)_BEJE27TD Record Adj to Gross Producer Incentives 1-12_BEJE27TD Record Adj to Gross Producer Incentives 2-12" xfId="11589" xr:uid="{00000000-0005-0000-0000-00008A030000}"/>
    <cellStyle name="_Database 033105 (production1)_Book1" xfId="346" xr:uid="{00000000-0005-0000-0000-00008B030000}"/>
    <cellStyle name="_Database 033105 (production1)_HCMCR01JG-FL Consortium Oct 2011" xfId="13234" xr:uid="{00000000-0005-0000-0000-00008C030000}"/>
    <cellStyle name="_Database 033105 (production1)_HCMCR01JG-FL Consortium Oct 2011_2701000_Insurance Premium Payable 07-12" xfId="13235" xr:uid="{00000000-0005-0000-0000-00008D030000}"/>
    <cellStyle name="_Database 033105 (production1)_HCRA02CD- NSDP &amp; Augeo Acc" xfId="10047" xr:uid="{00000000-0005-0000-0000-00008E030000}"/>
    <cellStyle name="_Database 033105 (production1)_HCRA02CD- NSDP &amp; Augeo Acc_1282000_Comm_ Rec 05-12" xfId="10048" xr:uid="{00000000-0005-0000-0000-00008F030000}"/>
    <cellStyle name="_Database 033105 (production1)_HCRA02CD- NSDP &amp; Augeo Acc_1282000_Comm_ Rec 06-12" xfId="10049" xr:uid="{00000000-0005-0000-0000-000090030000}"/>
    <cellStyle name="_Database 033105 (production1)_HCRA02JG- NSDP &amp; Augeo Acc" xfId="10050" xr:uid="{00000000-0005-0000-0000-000091030000}"/>
    <cellStyle name="_Database 033105 (production1)_HCRA02JG- NSDP &amp; Augeo Acc_1282000_Comm_ Rec 05-12" xfId="10051" xr:uid="{00000000-0005-0000-0000-000092030000}"/>
    <cellStyle name="_Database 033105 (production1)_HCRA02JG- NSDP &amp; Augeo Acc_1282000_Comm_ Rec 06-12" xfId="10052" xr:uid="{00000000-0005-0000-0000-000093030000}"/>
    <cellStyle name="_Database 033105 (production1)_HCRA03JG-pipeline for June 2012 results (2)" xfId="10053" xr:uid="{00000000-0005-0000-0000-000094030000}"/>
    <cellStyle name="_Database 033105 (production1)_HCRA03JG-Stud Blkt Firms Accruals July" xfId="10054" xr:uid="{00000000-0005-0000-0000-000095030000}"/>
    <cellStyle name="_Database 033105 (production1)_HCRA03JG-Student Blanket Revenue Accrual May" xfId="10055" xr:uid="{00000000-0005-0000-0000-000096030000}"/>
    <cellStyle name="_Database 033105 (production1)_IAMCR01KW - Cash recpt of MMLISI MassMutual (4)" xfId="347" xr:uid="{00000000-0005-0000-0000-000097030000}"/>
    <cellStyle name="_Database 033105 (production1)_IAMCR02KW - Cash recpt of Oneamerica (3)" xfId="348" xr:uid="{00000000-0005-0000-0000-000098030000}"/>
    <cellStyle name="_Database 033105 (production1)_K0401_1001675_Monumental BankRec 12-11" xfId="9554" xr:uid="{00000000-0005-0000-0000-000099030000}"/>
    <cellStyle name="_Database 033105 (production1)_K0401_1001675_Monumental BankRec 12-11_2701000_Insurance Premium Payable 07-12" xfId="13236" xr:uid="{00000000-0005-0000-0000-00009A030000}"/>
    <cellStyle name="_Database 033105 (production1)_LHAE01CD Marketing Reimb (2)" xfId="349" xr:uid="{00000000-0005-0000-0000-00009B030000}"/>
    <cellStyle name="_Database 033105 (production1)_LHAE01CD Marketing Reimb (2)_1289500_Other Receivables_012012" xfId="350" xr:uid="{00000000-0005-0000-0000-00009C030000}"/>
    <cellStyle name="_Database 033105 (production1)_LHAE01CD Marketing Reimb (2)_1289500_Other Receivables_022012" xfId="351" xr:uid="{00000000-0005-0000-0000-00009D030000}"/>
    <cellStyle name="_Database 033105 (production1)_LHAE01CD Marketing Reimb (2)_1289500_Other Receivables_022012 updated" xfId="11590" xr:uid="{00000000-0005-0000-0000-00009E030000}"/>
    <cellStyle name="_Database 033105 (production1)_LHAE01CD Marketing Reimb (2)_1289500_Other Receivables_032012" xfId="11591" xr:uid="{00000000-0005-0000-0000-00009F030000}"/>
    <cellStyle name="_Database 033105 (production1)_LHAE01CD Marketing Reimb (2)_1289500_Other Receivables_042012" xfId="11592" xr:uid="{00000000-0005-0000-0000-0000A0030000}"/>
    <cellStyle name="_Database 033105 (production1)_LHAE01CD Marketing Reimb (2)_1289500_Other Receivables_062012.xlsx" xfId="11593" xr:uid="{00000000-0005-0000-0000-0000A1030000}"/>
    <cellStyle name="_Database 033105 (production1)_LHAE01CD Marketing Reimb (2)_1289500_Other Receivables_LP6" xfId="11594" xr:uid="{00000000-0005-0000-0000-0000A2030000}"/>
    <cellStyle name="_Database 033105 (production1)_LHAE01CD Marketing Reimb (2)_Book1" xfId="352" xr:uid="{00000000-0005-0000-0000-0000A3030000}"/>
    <cellStyle name="_Database 033105 (production1)_LHAE01JG- April marketing reimb" xfId="11595" xr:uid="{00000000-0005-0000-0000-0000A4030000}"/>
    <cellStyle name="_Database 033105 (production1)_LHAE01JG- April marketing reimb_1289500_Other Receivables_062012.xlsx" xfId="11596" xr:uid="{00000000-0005-0000-0000-0000A5030000}"/>
    <cellStyle name="_Database 033105 (production1)_LHAE01JG- April marketing reimb_1289500_Other Receivables_LP6" xfId="11597" xr:uid="{00000000-0005-0000-0000-0000A6030000}"/>
    <cellStyle name="_Database 033105 (production1)_LHAE01JG-Marketing Expenses_0612" xfId="11598" xr:uid="{00000000-0005-0000-0000-0000A7030000}"/>
    <cellStyle name="_Database 033105 (production1)_LHAE01JG-mktg reimbursement accrual (2)" xfId="353" xr:uid="{00000000-0005-0000-0000-0000A8030000}"/>
    <cellStyle name="_Database 033105 (production1)_LHAE01JG-mktg reimbursement accrual (2)_1289500_Other Receivables_022012" xfId="354" xr:uid="{00000000-0005-0000-0000-0000A9030000}"/>
    <cellStyle name="_Database 033105 (production1)_LHAE01JG-mktg reimbursement accrual (2)_1289500_Other Receivables_022012 updated" xfId="11599" xr:uid="{00000000-0005-0000-0000-0000AA030000}"/>
    <cellStyle name="_Database 033105 (production1)_LHAE01JG-mktg reimbursement accrual (2)_1289500_Other Receivables_032012" xfId="11600" xr:uid="{00000000-0005-0000-0000-0000AB030000}"/>
    <cellStyle name="_Database 033105 (production1)_LHAE01JG-mktg reimbursement accrual (2)_1289500_Other Receivables_042012" xfId="11601" xr:uid="{00000000-0005-0000-0000-0000AC030000}"/>
    <cellStyle name="_Database 033105 (production1)_LHAE01JG-mktg reimbursement accrual (2)_1289500_Other Receivables_062012.xlsx" xfId="11602" xr:uid="{00000000-0005-0000-0000-0000AD030000}"/>
    <cellStyle name="_Database 033105 (production1)_LHAE01JG-mktg reimbursement accrual (2)_1289500_Other Receivables_LP6" xfId="11603" xr:uid="{00000000-0005-0000-0000-0000AE030000}"/>
    <cellStyle name="_Database 033105 (production1)_LHAE01JG-mktg reimbursement accrual (3)" xfId="355" xr:uid="{00000000-0005-0000-0000-0000AF030000}"/>
    <cellStyle name="_Database 033105 (production1)_LHAE01JG-mktg reimbursement accrual (3)_1289500_Other Receivables_012012" xfId="356" xr:uid="{00000000-0005-0000-0000-0000B0030000}"/>
    <cellStyle name="_Database 033105 (production1)_LHAE01JG-mktg reimbursement accrual (3)_1289500_Other Receivables_022012" xfId="357" xr:uid="{00000000-0005-0000-0000-0000B1030000}"/>
    <cellStyle name="_Database 033105 (production1)_LHAE01JG-mktg reimbursement accrual (3)_1289500_Other Receivables_022012 updated" xfId="11604" xr:uid="{00000000-0005-0000-0000-0000B2030000}"/>
    <cellStyle name="_Database 033105 (production1)_LHAE01JG-mktg reimbursement accrual (3)_1289500_Other Receivables_032012" xfId="11605" xr:uid="{00000000-0005-0000-0000-0000B3030000}"/>
    <cellStyle name="_Database 033105 (production1)_LHAE01JG-mktg reimbursement accrual (3)_1289500_Other Receivables_042012" xfId="11606" xr:uid="{00000000-0005-0000-0000-0000B4030000}"/>
    <cellStyle name="_Database 033105 (production1)_LHAE01JG-mktg reimbursement accrual (3)_1289500_Other Receivables_062012.xlsx" xfId="11607" xr:uid="{00000000-0005-0000-0000-0000B5030000}"/>
    <cellStyle name="_Database 033105 (production1)_LHAE01JG-mktg reimbursement accrual (3)_1289500_Other Receivables_LP6" xfId="11608" xr:uid="{00000000-0005-0000-0000-0000B6030000}"/>
    <cellStyle name="_Database 033105 (production1)_LHAE01JG-mktg reimbursement accrual (3)_Book1" xfId="358" xr:uid="{00000000-0005-0000-0000-0000B7030000}"/>
    <cellStyle name="_Database 033105 (production1)_LHAE01JG-Mktg Reimbursment Accruals 0212" xfId="359" xr:uid="{00000000-0005-0000-0000-0000B8030000}"/>
    <cellStyle name="_Database 033105 (production1)_LHAE01JG-Mktg Reimbursment Accruals 0212_1289500_Other Receivables_022012 updated" xfId="11609" xr:uid="{00000000-0005-0000-0000-0000B9030000}"/>
    <cellStyle name="_Database 033105 (production1)_LHAE01JG-Mktg Reimbursment Accruals 0212_1289500_Other Receivables_032012" xfId="11610" xr:uid="{00000000-0005-0000-0000-0000BA030000}"/>
    <cellStyle name="_Database 033105 (production1)_LHAE01JG-Mktg Reimbursment Accruals 0212_1289500_Other Receivables_032012_1289500_Other Receivables_062012.xlsx" xfId="11611" xr:uid="{00000000-0005-0000-0000-0000BB030000}"/>
    <cellStyle name="_Database 033105 (production1)_LHAE01JG-Mktg Reimbursment Accruals 0212_1289500_Other Receivables_032012_1289500_Other Receivables_LP6" xfId="11612" xr:uid="{00000000-0005-0000-0000-0000BC030000}"/>
    <cellStyle name="_Database 033105 (production1)_LHAE01JG-Mktg Reimbursment Accruals 0212_1289500_Other Receivables_042012" xfId="11613" xr:uid="{00000000-0005-0000-0000-0000BD030000}"/>
    <cellStyle name="_Database 033105 (production1)_LHAE01JG-Mktg Reimbursment Accruals 0212_1289500_Other Receivables_062012.xlsx" xfId="11614" xr:uid="{00000000-0005-0000-0000-0000BE030000}"/>
    <cellStyle name="_Database 033105 (production1)_LHAE01JG-Mktg Reimbursment Accruals 0212_1289500_Other Receivables_LP6" xfId="11615" xr:uid="{00000000-0005-0000-0000-0000BF030000}"/>
    <cellStyle name="_Database 033105 (production1)_LHGL04JG- Inspro Trial Balance_022912" xfId="9555" xr:uid="{00000000-0005-0000-0000-0000C0030000}"/>
    <cellStyle name="_Database 033105 (production1)_LHGL04JG- Inspro Trial Balance_09302011" xfId="9556" xr:uid="{00000000-0005-0000-0000-0000C1030000}"/>
    <cellStyle name="_Database 033105 (production1)_LHJE14CD-InsPro Disbursements" xfId="9557" xr:uid="{00000000-0005-0000-0000-0000C2030000}"/>
    <cellStyle name="_Database 033105 (production1)_LHJE14JG-Feb InsPro Disbursements" xfId="9558" xr:uid="{00000000-0005-0000-0000-0000C3030000}"/>
    <cellStyle name="_Database 033105 (production1)_LHJE14JG-InsPro Disbursements" xfId="9559" xr:uid="{00000000-0005-0000-0000-0000C4030000}"/>
    <cellStyle name="_Database 033105 (production1)_LHRCL01DG - Reduce Receivable overaccrual Marketing Reimb ACOG (2)" xfId="360" xr:uid="{00000000-0005-0000-0000-0000C5030000}"/>
    <cellStyle name="_Database 033105 (production1)_LHWT03JG- Record Carrier WT 0512" xfId="13237" xr:uid="{00000000-0005-0000-0000-0000C6030000}"/>
    <cellStyle name="_Database 033105 (production1)_LHWT03JG- Record Carrier WT 0512_2701000_Insurance Premium Payable 07-12" xfId="13238" xr:uid="{00000000-0005-0000-0000-0000C7030000}"/>
    <cellStyle name="_Database 033105 (production1)_LHWT03TD- Record Carrier WT 0811" xfId="13239" xr:uid="{00000000-0005-0000-0000-0000C8030000}"/>
    <cellStyle name="_Database 033105 (production1)_LHWT03TD- Record Carrier WT 0811_2701000_Insurance Premium Payable 03-12" xfId="13240" xr:uid="{00000000-0005-0000-0000-0000C9030000}"/>
    <cellStyle name="_Database 033105 (production1)_LHWT03TD- Record Carrier WT 0811_2701000_Insurance Premium Payable 03-12_updated 05.04printranges" xfId="13241" xr:uid="{00000000-0005-0000-0000-0000CA030000}"/>
    <cellStyle name="_Database 033105 (production1)_LHWT03TD- Record Carrier WT 0811_2701000_Insurance Premium Payable 07-12" xfId="13242" xr:uid="{00000000-0005-0000-0000-0000CB030000}"/>
    <cellStyle name="_Database 033105 (production1)_LHWT03TD- Record Carrier WT 0811_2701000_Insurance Premium Payable 10-11" xfId="13243" xr:uid="{00000000-0005-0000-0000-0000CC030000}"/>
    <cellStyle name="_Database 033105 (production1)_LHWT03TD- Record Carrier WT 0811_2701000_Insurance Premium Payable 11-11" xfId="13244" xr:uid="{00000000-0005-0000-0000-0000CD030000}"/>
    <cellStyle name="_Database 033105 (production1)_LHWT03TD- Record Carrier WT 0811_2701000_Insurance Premium Payable 12-11" xfId="13245" xr:uid="{00000000-0005-0000-0000-0000CE030000}"/>
    <cellStyle name="_Database 033105 (production1)_LHWT03TD- Record Carrier WT 0811_2701000_Insurance Premium Payable 9-11" xfId="13246" xr:uid="{00000000-0005-0000-0000-0000CF030000}"/>
    <cellStyle name="_Database 033105 (production1)_LHWT03TD- Record Carrier WT 0811_LHJE05JG- AICHE Adj and pyble TU" xfId="13247" xr:uid="{00000000-0005-0000-0000-0000D0030000}"/>
    <cellStyle name="_Database 033105 (production1)_Marketing Reimb as of 033111" xfId="361" xr:uid="{00000000-0005-0000-0000-0000D1030000}"/>
    <cellStyle name="_Database 043005 (total)" xfId="362" xr:uid="{00000000-0005-0000-0000-0000D2030000}"/>
    <cellStyle name="_Database 043005 (total)_1001385_Cash Clearing 6-11" xfId="13248" xr:uid="{00000000-0005-0000-0000-0000D3030000}"/>
    <cellStyle name="_Database 043005 (total)_1001385_Cash Clearing 7-11" xfId="13249" xr:uid="{00000000-0005-0000-0000-0000D4030000}"/>
    <cellStyle name="_Database 043005 (total)_1282000_Comm_ Rec" xfId="10056" xr:uid="{00000000-0005-0000-0000-0000D5030000}"/>
    <cellStyle name="_Database 043005 (total)_1282000_Comm_ Rec_1282000_Comm_ Rec 05-12" xfId="10057" xr:uid="{00000000-0005-0000-0000-0000D6030000}"/>
    <cellStyle name="_Database 043005 (total)_1282000_Comm_ Rec_1282000_Comm_ Rec 06-12" xfId="10058" xr:uid="{00000000-0005-0000-0000-0000D7030000}"/>
    <cellStyle name="_Database 043005 (total)_1288000_Travel Advances 062011" xfId="4203" xr:uid="{00000000-0005-0000-0000-0000D8030000}"/>
    <cellStyle name="_Database 043005 (total)_1288000_Travel Advances 062011_1288000_Travel Advances_022012_updated" xfId="4204" xr:uid="{00000000-0005-0000-0000-0000D9030000}"/>
    <cellStyle name="_Database 043005 (total)_1288000_Travel Advances_022012_updated" xfId="4205" xr:uid="{00000000-0005-0000-0000-0000DA030000}"/>
    <cellStyle name="_Database 043005 (total)_1289500_Other Receivables_012012" xfId="363" xr:uid="{00000000-0005-0000-0000-0000DB030000}"/>
    <cellStyle name="_Database 043005 (total)_1289500_Other Receivables_022012" xfId="364" xr:uid="{00000000-0005-0000-0000-0000DC030000}"/>
    <cellStyle name="_Database 043005 (total)_1289500_Other Receivables_022012 updated" xfId="11616" xr:uid="{00000000-0005-0000-0000-0000DD030000}"/>
    <cellStyle name="_Database 043005 (total)_1289500_Other Receivables_032012" xfId="11617" xr:uid="{00000000-0005-0000-0000-0000DE030000}"/>
    <cellStyle name="_Database 043005 (total)_1289500_Other Receivables_042012" xfId="11618" xr:uid="{00000000-0005-0000-0000-0000DF030000}"/>
    <cellStyle name="_Database 043005 (total)_1289500_Other Receivables_062012.xlsx" xfId="11619" xr:uid="{00000000-0005-0000-0000-0000E0030000}"/>
    <cellStyle name="_Database 043005 (total)_1289500_Other Receivables_082011" xfId="365" xr:uid="{00000000-0005-0000-0000-0000E1030000}"/>
    <cellStyle name="_Database 043005 (total)_1289500_Other Receivables_102011" xfId="366" xr:uid="{00000000-0005-0000-0000-0000E2030000}"/>
    <cellStyle name="_Database 043005 (total)_1289500_Other Receivables_112011" xfId="367" xr:uid="{00000000-0005-0000-0000-0000E3030000}"/>
    <cellStyle name="_Database 043005 (total)_1289500_Other Receivables_112011 updated" xfId="368" xr:uid="{00000000-0005-0000-0000-0000E4030000}"/>
    <cellStyle name="_Database 043005 (total)_1289500_Other Receivables_LP6" xfId="11620" xr:uid="{00000000-0005-0000-0000-0000E5030000}"/>
    <cellStyle name="_Database 043005 (total)_1501005_Prepaid Rent_052011" xfId="4206" xr:uid="{00000000-0005-0000-0000-0000E6030000}"/>
    <cellStyle name="_Database 043005 (total)_1501005_Prepaid Rent_052011_1288000_Travel Advances_022012_updated" xfId="4207" xr:uid="{00000000-0005-0000-0000-0000E7030000}"/>
    <cellStyle name="_Database 043005 (total)_ADJJE01DG- Analysis Adjustment entries - July 2011 (2)" xfId="369" xr:uid="{00000000-0005-0000-0000-0000E8030000}"/>
    <cellStyle name="_Database 043005 (total)_ADJJE01DG- Analysis Adjustment entries - July 2011 (2)_1289500_Other Receivables_012012" xfId="370" xr:uid="{00000000-0005-0000-0000-0000E9030000}"/>
    <cellStyle name="_Database 043005 (total)_ADJJE01DG- Analysis Adjustment entries - July 2011 (2)_1289500_Other Receivables_022012" xfId="371" xr:uid="{00000000-0005-0000-0000-0000EA030000}"/>
    <cellStyle name="_Database 043005 (total)_ADJJE01DG- Analysis Adjustment entries - July 2011 (2)_1289500_Other Receivables_022012 updated" xfId="11621" xr:uid="{00000000-0005-0000-0000-0000EB030000}"/>
    <cellStyle name="_Database 043005 (total)_ADJJE01DG- Analysis Adjustment entries - July 2011 (2)_1289500_Other Receivables_032012" xfId="11622" xr:uid="{00000000-0005-0000-0000-0000EC030000}"/>
    <cellStyle name="_Database 043005 (total)_ADJJE01DG- Analysis Adjustment entries - July 2011 (2)_1289500_Other Receivables_042012" xfId="11623" xr:uid="{00000000-0005-0000-0000-0000ED030000}"/>
    <cellStyle name="_Database 043005 (total)_ADJJE01DG- Analysis Adjustment entries - July 2011 (2)_1289500_Other Receivables_062012.xlsx" xfId="11624" xr:uid="{00000000-0005-0000-0000-0000EE030000}"/>
    <cellStyle name="_Database 043005 (total)_ADJJE01DG- Analysis Adjustment entries - July 2011 (2)_1289500_Other Receivables_LP6" xfId="11625" xr:uid="{00000000-0005-0000-0000-0000EF030000}"/>
    <cellStyle name="_Database 043005 (total)_ADJJE01DG- Analysis Adjustment entries - July 2011 (2)_Book1" xfId="372" xr:uid="{00000000-0005-0000-0000-0000F0030000}"/>
    <cellStyle name="_Database 043005 (total)_BEJE27TD Record Adj to Gross Producer Incentives 1-12" xfId="11626" xr:uid="{00000000-0005-0000-0000-0000F1030000}"/>
    <cellStyle name="_Database 043005 (total)_BEJE27TD Record Adj to Gross Producer Incentives 1-12_BEJE27TD Record Adj to Gross Producer Incentives 2-12" xfId="11627" xr:uid="{00000000-0005-0000-0000-0000F2030000}"/>
    <cellStyle name="_Database 043005 (total)_Book1" xfId="373" xr:uid="{00000000-0005-0000-0000-0000F3030000}"/>
    <cellStyle name="_Database 043005 (total)_HCMCR01JG-FL Consortium Oct 2011" xfId="13250" xr:uid="{00000000-0005-0000-0000-0000F4030000}"/>
    <cellStyle name="_Database 043005 (total)_HCMCR01JG-FL Consortium Oct 2011_2701000_Insurance Premium Payable 07-12" xfId="13251" xr:uid="{00000000-0005-0000-0000-0000F5030000}"/>
    <cellStyle name="_Database 043005 (total)_HCRA02CD- NSDP &amp; Augeo Acc" xfId="10059" xr:uid="{00000000-0005-0000-0000-0000F6030000}"/>
    <cellStyle name="_Database 043005 (total)_HCRA02CD- NSDP &amp; Augeo Acc_1282000_Comm_ Rec 05-12" xfId="10060" xr:uid="{00000000-0005-0000-0000-0000F7030000}"/>
    <cellStyle name="_Database 043005 (total)_HCRA02CD- NSDP &amp; Augeo Acc_1282000_Comm_ Rec 06-12" xfId="10061" xr:uid="{00000000-0005-0000-0000-0000F8030000}"/>
    <cellStyle name="_Database 043005 (total)_HCRA02JG- NSDP &amp; Augeo Acc" xfId="10062" xr:uid="{00000000-0005-0000-0000-0000F9030000}"/>
    <cellStyle name="_Database 043005 (total)_HCRA02JG- NSDP &amp; Augeo Acc_1282000_Comm_ Rec 05-12" xfId="10063" xr:uid="{00000000-0005-0000-0000-0000FA030000}"/>
    <cellStyle name="_Database 043005 (total)_HCRA02JG- NSDP &amp; Augeo Acc_1282000_Comm_ Rec 06-12" xfId="10064" xr:uid="{00000000-0005-0000-0000-0000FB030000}"/>
    <cellStyle name="_Database 043005 (total)_HCRA03JG-pipeline for June 2012 results (2)" xfId="10065" xr:uid="{00000000-0005-0000-0000-0000FC030000}"/>
    <cellStyle name="_Database 043005 (total)_HCRA03JG-Stud Blkt Firms Accruals July" xfId="10066" xr:uid="{00000000-0005-0000-0000-0000FD030000}"/>
    <cellStyle name="_Database 043005 (total)_HCRA03JG-Student Blanket Revenue Accrual May" xfId="10067" xr:uid="{00000000-0005-0000-0000-0000FE030000}"/>
    <cellStyle name="_Database 043005 (total)_IAMCR01KW - Cash recpt of MMLISI MassMutual (4)" xfId="374" xr:uid="{00000000-0005-0000-0000-0000FF030000}"/>
    <cellStyle name="_Database 043005 (total)_IAMCR02KW - Cash recpt of Oneamerica (3)" xfId="375" xr:uid="{00000000-0005-0000-0000-000000040000}"/>
    <cellStyle name="_Database 043005 (total)_K0401_1001675_Monumental BankRec 12-11" xfId="9560" xr:uid="{00000000-0005-0000-0000-000001040000}"/>
    <cellStyle name="_Database 043005 (total)_K0401_1001675_Monumental BankRec 12-11_2701000_Insurance Premium Payable 07-12" xfId="13252" xr:uid="{00000000-0005-0000-0000-000002040000}"/>
    <cellStyle name="_Database 043005 (total)_LHAE01CD Marketing Reimb (2)" xfId="376" xr:uid="{00000000-0005-0000-0000-000003040000}"/>
    <cellStyle name="_Database 043005 (total)_LHAE01CD Marketing Reimb (2)_1289500_Other Receivables_012012" xfId="377" xr:uid="{00000000-0005-0000-0000-000004040000}"/>
    <cellStyle name="_Database 043005 (total)_LHAE01CD Marketing Reimb (2)_1289500_Other Receivables_022012" xfId="378" xr:uid="{00000000-0005-0000-0000-000005040000}"/>
    <cellStyle name="_Database 043005 (total)_LHAE01CD Marketing Reimb (2)_1289500_Other Receivables_022012 updated" xfId="11628" xr:uid="{00000000-0005-0000-0000-000006040000}"/>
    <cellStyle name="_Database 043005 (total)_LHAE01CD Marketing Reimb (2)_1289500_Other Receivables_032012" xfId="11629" xr:uid="{00000000-0005-0000-0000-000007040000}"/>
    <cellStyle name="_Database 043005 (total)_LHAE01CD Marketing Reimb (2)_1289500_Other Receivables_042012" xfId="11630" xr:uid="{00000000-0005-0000-0000-000008040000}"/>
    <cellStyle name="_Database 043005 (total)_LHAE01CD Marketing Reimb (2)_1289500_Other Receivables_062012.xlsx" xfId="11631" xr:uid="{00000000-0005-0000-0000-000009040000}"/>
    <cellStyle name="_Database 043005 (total)_LHAE01CD Marketing Reimb (2)_1289500_Other Receivables_LP6" xfId="11632" xr:uid="{00000000-0005-0000-0000-00000A040000}"/>
    <cellStyle name="_Database 043005 (total)_LHAE01CD Marketing Reimb (2)_Book1" xfId="379" xr:uid="{00000000-0005-0000-0000-00000B040000}"/>
    <cellStyle name="_Database 043005 (total)_LHAE01JG- April marketing reimb" xfId="11633" xr:uid="{00000000-0005-0000-0000-00000C040000}"/>
    <cellStyle name="_Database 043005 (total)_LHAE01JG- April marketing reimb_1289500_Other Receivables_062012.xlsx" xfId="11634" xr:uid="{00000000-0005-0000-0000-00000D040000}"/>
    <cellStyle name="_Database 043005 (total)_LHAE01JG- April marketing reimb_1289500_Other Receivables_LP6" xfId="11635" xr:uid="{00000000-0005-0000-0000-00000E040000}"/>
    <cellStyle name="_Database 043005 (total)_LHAE01JG-Marketing Expenses_0612" xfId="11636" xr:uid="{00000000-0005-0000-0000-00000F040000}"/>
    <cellStyle name="_Database 043005 (total)_LHAE01JG-mktg reimbursement accrual (2)" xfId="380" xr:uid="{00000000-0005-0000-0000-000010040000}"/>
    <cellStyle name="_Database 043005 (total)_LHAE01JG-mktg reimbursement accrual (2)_1289500_Other Receivables_022012" xfId="381" xr:uid="{00000000-0005-0000-0000-000011040000}"/>
    <cellStyle name="_Database 043005 (total)_LHAE01JG-mktg reimbursement accrual (2)_1289500_Other Receivables_022012 updated" xfId="11637" xr:uid="{00000000-0005-0000-0000-000012040000}"/>
    <cellStyle name="_Database 043005 (total)_LHAE01JG-mktg reimbursement accrual (2)_1289500_Other Receivables_032012" xfId="11638" xr:uid="{00000000-0005-0000-0000-000013040000}"/>
    <cellStyle name="_Database 043005 (total)_LHAE01JG-mktg reimbursement accrual (2)_1289500_Other Receivables_042012" xfId="11639" xr:uid="{00000000-0005-0000-0000-000014040000}"/>
    <cellStyle name="_Database 043005 (total)_LHAE01JG-mktg reimbursement accrual (2)_1289500_Other Receivables_062012.xlsx" xfId="11640" xr:uid="{00000000-0005-0000-0000-000015040000}"/>
    <cellStyle name="_Database 043005 (total)_LHAE01JG-mktg reimbursement accrual (2)_1289500_Other Receivables_LP6" xfId="11641" xr:uid="{00000000-0005-0000-0000-000016040000}"/>
    <cellStyle name="_Database 043005 (total)_LHAE01JG-mktg reimbursement accrual (3)" xfId="382" xr:uid="{00000000-0005-0000-0000-000017040000}"/>
    <cellStyle name="_Database 043005 (total)_LHAE01JG-mktg reimbursement accrual (3)_1289500_Other Receivables_012012" xfId="383" xr:uid="{00000000-0005-0000-0000-000018040000}"/>
    <cellStyle name="_Database 043005 (total)_LHAE01JG-mktg reimbursement accrual (3)_1289500_Other Receivables_022012" xfId="384" xr:uid="{00000000-0005-0000-0000-000019040000}"/>
    <cellStyle name="_Database 043005 (total)_LHAE01JG-mktg reimbursement accrual (3)_1289500_Other Receivables_022012 updated" xfId="11642" xr:uid="{00000000-0005-0000-0000-00001A040000}"/>
    <cellStyle name="_Database 043005 (total)_LHAE01JG-mktg reimbursement accrual (3)_1289500_Other Receivables_032012" xfId="11643" xr:uid="{00000000-0005-0000-0000-00001B040000}"/>
    <cellStyle name="_Database 043005 (total)_LHAE01JG-mktg reimbursement accrual (3)_1289500_Other Receivables_042012" xfId="11644" xr:uid="{00000000-0005-0000-0000-00001C040000}"/>
    <cellStyle name="_Database 043005 (total)_LHAE01JG-mktg reimbursement accrual (3)_1289500_Other Receivables_062012.xlsx" xfId="11645" xr:uid="{00000000-0005-0000-0000-00001D040000}"/>
    <cellStyle name="_Database 043005 (total)_LHAE01JG-mktg reimbursement accrual (3)_1289500_Other Receivables_LP6" xfId="11646" xr:uid="{00000000-0005-0000-0000-00001E040000}"/>
    <cellStyle name="_Database 043005 (total)_LHAE01JG-mktg reimbursement accrual (3)_Book1" xfId="385" xr:uid="{00000000-0005-0000-0000-00001F040000}"/>
    <cellStyle name="_Database 043005 (total)_LHAE01JG-Mktg Reimbursment Accruals 0212" xfId="386" xr:uid="{00000000-0005-0000-0000-000020040000}"/>
    <cellStyle name="_Database 043005 (total)_LHAE01JG-Mktg Reimbursment Accruals 0212_1289500_Other Receivables_022012 updated" xfId="11647" xr:uid="{00000000-0005-0000-0000-000021040000}"/>
    <cellStyle name="_Database 043005 (total)_LHAE01JG-Mktg Reimbursment Accruals 0212_1289500_Other Receivables_032012" xfId="11648" xr:uid="{00000000-0005-0000-0000-000022040000}"/>
    <cellStyle name="_Database 043005 (total)_LHAE01JG-Mktg Reimbursment Accruals 0212_1289500_Other Receivables_032012_1289500_Other Receivables_062012.xlsx" xfId="11649" xr:uid="{00000000-0005-0000-0000-000023040000}"/>
    <cellStyle name="_Database 043005 (total)_LHAE01JG-Mktg Reimbursment Accruals 0212_1289500_Other Receivables_032012_1289500_Other Receivables_LP6" xfId="11650" xr:uid="{00000000-0005-0000-0000-000024040000}"/>
    <cellStyle name="_Database 043005 (total)_LHAE01JG-Mktg Reimbursment Accruals 0212_1289500_Other Receivables_042012" xfId="11651" xr:uid="{00000000-0005-0000-0000-000025040000}"/>
    <cellStyle name="_Database 043005 (total)_LHAE01JG-Mktg Reimbursment Accruals 0212_1289500_Other Receivables_062012.xlsx" xfId="11652" xr:uid="{00000000-0005-0000-0000-000026040000}"/>
    <cellStyle name="_Database 043005 (total)_LHAE01JG-Mktg Reimbursment Accruals 0212_1289500_Other Receivables_LP6" xfId="11653" xr:uid="{00000000-0005-0000-0000-000027040000}"/>
    <cellStyle name="_Database 043005 (total)_LHGL04JG- Inspro Trial Balance_022912" xfId="9561" xr:uid="{00000000-0005-0000-0000-000028040000}"/>
    <cellStyle name="_Database 043005 (total)_LHGL04JG- Inspro Trial Balance_09302011" xfId="9562" xr:uid="{00000000-0005-0000-0000-000029040000}"/>
    <cellStyle name="_Database 043005 (total)_LHJE14CD-InsPro Disbursements" xfId="9563" xr:uid="{00000000-0005-0000-0000-00002A040000}"/>
    <cellStyle name="_Database 043005 (total)_LHJE14JG-Feb InsPro Disbursements" xfId="9564" xr:uid="{00000000-0005-0000-0000-00002B040000}"/>
    <cellStyle name="_Database 043005 (total)_LHJE14JG-InsPro Disbursements" xfId="9565" xr:uid="{00000000-0005-0000-0000-00002C040000}"/>
    <cellStyle name="_Database 043005 (total)_LHRCL01DG - Reduce Receivable overaccrual Marketing Reimb ACOG (2)" xfId="387" xr:uid="{00000000-0005-0000-0000-00002D040000}"/>
    <cellStyle name="_Database 043005 (total)_LHWT03JG- Record Carrier WT 0512" xfId="13253" xr:uid="{00000000-0005-0000-0000-00002E040000}"/>
    <cellStyle name="_Database 043005 (total)_LHWT03JG- Record Carrier WT 0512_2701000_Insurance Premium Payable 07-12" xfId="13254" xr:uid="{00000000-0005-0000-0000-00002F040000}"/>
    <cellStyle name="_Database 043005 (total)_LHWT03TD- Record Carrier WT 0811" xfId="13255" xr:uid="{00000000-0005-0000-0000-000030040000}"/>
    <cellStyle name="_Database 043005 (total)_LHWT03TD- Record Carrier WT 0811_2701000_Insurance Premium Payable 03-12" xfId="13256" xr:uid="{00000000-0005-0000-0000-000031040000}"/>
    <cellStyle name="_Database 043005 (total)_LHWT03TD- Record Carrier WT 0811_2701000_Insurance Premium Payable 03-12_updated 05.04printranges" xfId="13257" xr:uid="{00000000-0005-0000-0000-000032040000}"/>
    <cellStyle name="_Database 043005 (total)_LHWT03TD- Record Carrier WT 0811_2701000_Insurance Premium Payable 07-12" xfId="13258" xr:uid="{00000000-0005-0000-0000-000033040000}"/>
    <cellStyle name="_Database 043005 (total)_LHWT03TD- Record Carrier WT 0811_2701000_Insurance Premium Payable 10-11" xfId="13259" xr:uid="{00000000-0005-0000-0000-000034040000}"/>
    <cellStyle name="_Database 043005 (total)_LHWT03TD- Record Carrier WT 0811_2701000_Insurance Premium Payable 11-11" xfId="13260" xr:uid="{00000000-0005-0000-0000-000035040000}"/>
    <cellStyle name="_Database 043005 (total)_LHWT03TD- Record Carrier WT 0811_2701000_Insurance Premium Payable 12-11" xfId="13261" xr:uid="{00000000-0005-0000-0000-000036040000}"/>
    <cellStyle name="_Database 043005 (total)_LHWT03TD- Record Carrier WT 0811_2701000_Insurance Premium Payable 9-11" xfId="13262" xr:uid="{00000000-0005-0000-0000-000037040000}"/>
    <cellStyle name="_Database 043005 (total)_LHWT03TD- Record Carrier WT 0811_LHJE05JG- AICHE Adj and pyble TU" xfId="13263" xr:uid="{00000000-0005-0000-0000-000038040000}"/>
    <cellStyle name="_Database 043005 (total)_Marketing Reimb as of 033111" xfId="388" xr:uid="{00000000-0005-0000-0000-000039040000}"/>
    <cellStyle name="_Database 043005 (total1)" xfId="389" xr:uid="{00000000-0005-0000-0000-00003A040000}"/>
    <cellStyle name="_Database 043005 (total1)_1001385_Cash Clearing 6-11" xfId="13264" xr:uid="{00000000-0005-0000-0000-00003B040000}"/>
    <cellStyle name="_Database 043005 (total1)_1001385_Cash Clearing 7-11" xfId="13265" xr:uid="{00000000-0005-0000-0000-00003C040000}"/>
    <cellStyle name="_Database 043005 (total1)_1282000_Comm_ Rec" xfId="10068" xr:uid="{00000000-0005-0000-0000-00003D040000}"/>
    <cellStyle name="_Database 043005 (total1)_1282000_Comm_ Rec_1282000_Comm_ Rec 05-12" xfId="10069" xr:uid="{00000000-0005-0000-0000-00003E040000}"/>
    <cellStyle name="_Database 043005 (total1)_1282000_Comm_ Rec_1282000_Comm_ Rec 06-12" xfId="10070" xr:uid="{00000000-0005-0000-0000-00003F040000}"/>
    <cellStyle name="_Database 043005 (total1)_1288000_Travel Advances 062011" xfId="4208" xr:uid="{00000000-0005-0000-0000-000040040000}"/>
    <cellStyle name="_Database 043005 (total1)_1288000_Travel Advances 062011_1288000_Travel Advances_022012_updated" xfId="4209" xr:uid="{00000000-0005-0000-0000-000041040000}"/>
    <cellStyle name="_Database 043005 (total1)_1288000_Travel Advances_022012_updated" xfId="4210" xr:uid="{00000000-0005-0000-0000-000042040000}"/>
    <cellStyle name="_Database 043005 (total1)_1289500_Other Receivables_012012" xfId="390" xr:uid="{00000000-0005-0000-0000-000043040000}"/>
    <cellStyle name="_Database 043005 (total1)_1289500_Other Receivables_022012" xfId="391" xr:uid="{00000000-0005-0000-0000-000044040000}"/>
    <cellStyle name="_Database 043005 (total1)_1289500_Other Receivables_022012 updated" xfId="11654" xr:uid="{00000000-0005-0000-0000-000045040000}"/>
    <cellStyle name="_Database 043005 (total1)_1289500_Other Receivables_032012" xfId="11655" xr:uid="{00000000-0005-0000-0000-000046040000}"/>
    <cellStyle name="_Database 043005 (total1)_1289500_Other Receivables_042012" xfId="11656" xr:uid="{00000000-0005-0000-0000-000047040000}"/>
    <cellStyle name="_Database 043005 (total1)_1289500_Other Receivables_062012.xlsx" xfId="11657" xr:uid="{00000000-0005-0000-0000-000048040000}"/>
    <cellStyle name="_Database 043005 (total1)_1289500_Other Receivables_082011" xfId="392" xr:uid="{00000000-0005-0000-0000-000049040000}"/>
    <cellStyle name="_Database 043005 (total1)_1289500_Other Receivables_102011" xfId="393" xr:uid="{00000000-0005-0000-0000-00004A040000}"/>
    <cellStyle name="_Database 043005 (total1)_1289500_Other Receivables_112011" xfId="394" xr:uid="{00000000-0005-0000-0000-00004B040000}"/>
    <cellStyle name="_Database 043005 (total1)_1289500_Other Receivables_112011 updated" xfId="395" xr:uid="{00000000-0005-0000-0000-00004C040000}"/>
    <cellStyle name="_Database 043005 (total1)_1289500_Other Receivables_LP6" xfId="11658" xr:uid="{00000000-0005-0000-0000-00004D040000}"/>
    <cellStyle name="_Database 043005 (total1)_1501005_Prepaid Rent_052011" xfId="4211" xr:uid="{00000000-0005-0000-0000-00004E040000}"/>
    <cellStyle name="_Database 043005 (total1)_1501005_Prepaid Rent_052011_1288000_Travel Advances_022012_updated" xfId="4212" xr:uid="{00000000-0005-0000-0000-00004F040000}"/>
    <cellStyle name="_Database 043005 (total1)_ADJJE01DG- Analysis Adjustment entries - July 2011 (2)" xfId="396" xr:uid="{00000000-0005-0000-0000-000050040000}"/>
    <cellStyle name="_Database 043005 (total1)_ADJJE01DG- Analysis Adjustment entries - July 2011 (2)_1289500_Other Receivables_012012" xfId="397" xr:uid="{00000000-0005-0000-0000-000051040000}"/>
    <cellStyle name="_Database 043005 (total1)_ADJJE01DG- Analysis Adjustment entries - July 2011 (2)_1289500_Other Receivables_022012" xfId="398" xr:uid="{00000000-0005-0000-0000-000052040000}"/>
    <cellStyle name="_Database 043005 (total1)_ADJJE01DG- Analysis Adjustment entries - July 2011 (2)_1289500_Other Receivables_022012 updated" xfId="11659" xr:uid="{00000000-0005-0000-0000-000053040000}"/>
    <cellStyle name="_Database 043005 (total1)_ADJJE01DG- Analysis Adjustment entries - July 2011 (2)_1289500_Other Receivables_032012" xfId="11660" xr:uid="{00000000-0005-0000-0000-000054040000}"/>
    <cellStyle name="_Database 043005 (total1)_ADJJE01DG- Analysis Adjustment entries - July 2011 (2)_1289500_Other Receivables_042012" xfId="11661" xr:uid="{00000000-0005-0000-0000-000055040000}"/>
    <cellStyle name="_Database 043005 (total1)_ADJJE01DG- Analysis Adjustment entries - July 2011 (2)_1289500_Other Receivables_062012.xlsx" xfId="11662" xr:uid="{00000000-0005-0000-0000-000056040000}"/>
    <cellStyle name="_Database 043005 (total1)_ADJJE01DG- Analysis Adjustment entries - July 2011 (2)_1289500_Other Receivables_LP6" xfId="11663" xr:uid="{00000000-0005-0000-0000-000057040000}"/>
    <cellStyle name="_Database 043005 (total1)_ADJJE01DG- Analysis Adjustment entries - July 2011 (2)_Book1" xfId="399" xr:uid="{00000000-0005-0000-0000-000058040000}"/>
    <cellStyle name="_Database 043005 (total1)_BEJE27TD Record Adj to Gross Producer Incentives 1-12" xfId="11664" xr:uid="{00000000-0005-0000-0000-000059040000}"/>
    <cellStyle name="_Database 043005 (total1)_BEJE27TD Record Adj to Gross Producer Incentives 1-12_BEJE27TD Record Adj to Gross Producer Incentives 2-12" xfId="11665" xr:uid="{00000000-0005-0000-0000-00005A040000}"/>
    <cellStyle name="_Database 043005 (total1)_Book1" xfId="400" xr:uid="{00000000-0005-0000-0000-00005B040000}"/>
    <cellStyle name="_Database 043005 (total1)_HCMCR01JG-FL Consortium Oct 2011" xfId="13266" xr:uid="{00000000-0005-0000-0000-00005C040000}"/>
    <cellStyle name="_Database 043005 (total1)_HCMCR01JG-FL Consortium Oct 2011_2701000_Insurance Premium Payable 07-12" xfId="13267" xr:uid="{00000000-0005-0000-0000-00005D040000}"/>
    <cellStyle name="_Database 043005 (total1)_HCRA02CD- NSDP &amp; Augeo Acc" xfId="10071" xr:uid="{00000000-0005-0000-0000-00005E040000}"/>
    <cellStyle name="_Database 043005 (total1)_HCRA02CD- NSDP &amp; Augeo Acc_1282000_Comm_ Rec 05-12" xfId="10072" xr:uid="{00000000-0005-0000-0000-00005F040000}"/>
    <cellStyle name="_Database 043005 (total1)_HCRA02CD- NSDP &amp; Augeo Acc_1282000_Comm_ Rec 06-12" xfId="10073" xr:uid="{00000000-0005-0000-0000-000060040000}"/>
    <cellStyle name="_Database 043005 (total1)_HCRA02JG- NSDP &amp; Augeo Acc" xfId="10074" xr:uid="{00000000-0005-0000-0000-000061040000}"/>
    <cellStyle name="_Database 043005 (total1)_HCRA02JG- NSDP &amp; Augeo Acc_1282000_Comm_ Rec 05-12" xfId="10075" xr:uid="{00000000-0005-0000-0000-000062040000}"/>
    <cellStyle name="_Database 043005 (total1)_HCRA02JG- NSDP &amp; Augeo Acc_1282000_Comm_ Rec 06-12" xfId="10076" xr:uid="{00000000-0005-0000-0000-000063040000}"/>
    <cellStyle name="_Database 043005 (total1)_HCRA03JG-pipeline for June 2012 results (2)" xfId="10077" xr:uid="{00000000-0005-0000-0000-000064040000}"/>
    <cellStyle name="_Database 043005 (total1)_HCRA03JG-Stud Blkt Firms Accruals July" xfId="10078" xr:uid="{00000000-0005-0000-0000-000065040000}"/>
    <cellStyle name="_Database 043005 (total1)_HCRA03JG-Student Blanket Revenue Accrual May" xfId="10079" xr:uid="{00000000-0005-0000-0000-000066040000}"/>
    <cellStyle name="_Database 043005 (total1)_IAMCR01KW - Cash recpt of MMLISI MassMutual (4)" xfId="401" xr:uid="{00000000-0005-0000-0000-000067040000}"/>
    <cellStyle name="_Database 043005 (total1)_IAMCR02KW - Cash recpt of Oneamerica (3)" xfId="402" xr:uid="{00000000-0005-0000-0000-000068040000}"/>
    <cellStyle name="_Database 043005 (total1)_K0401_1001675_Monumental BankRec 12-11" xfId="9566" xr:uid="{00000000-0005-0000-0000-000069040000}"/>
    <cellStyle name="_Database 043005 (total1)_K0401_1001675_Monumental BankRec 12-11_2701000_Insurance Premium Payable 07-12" xfId="13268" xr:uid="{00000000-0005-0000-0000-00006A040000}"/>
    <cellStyle name="_Database 043005 (total1)_LHAE01CD Marketing Reimb (2)" xfId="403" xr:uid="{00000000-0005-0000-0000-00006B040000}"/>
    <cellStyle name="_Database 043005 (total1)_LHAE01CD Marketing Reimb (2)_1289500_Other Receivables_012012" xfId="404" xr:uid="{00000000-0005-0000-0000-00006C040000}"/>
    <cellStyle name="_Database 043005 (total1)_LHAE01CD Marketing Reimb (2)_1289500_Other Receivables_022012" xfId="405" xr:uid="{00000000-0005-0000-0000-00006D040000}"/>
    <cellStyle name="_Database 043005 (total1)_LHAE01CD Marketing Reimb (2)_1289500_Other Receivables_022012 updated" xfId="11666" xr:uid="{00000000-0005-0000-0000-00006E040000}"/>
    <cellStyle name="_Database 043005 (total1)_LHAE01CD Marketing Reimb (2)_1289500_Other Receivables_032012" xfId="11667" xr:uid="{00000000-0005-0000-0000-00006F040000}"/>
    <cellStyle name="_Database 043005 (total1)_LHAE01CD Marketing Reimb (2)_1289500_Other Receivables_042012" xfId="11668" xr:uid="{00000000-0005-0000-0000-000070040000}"/>
    <cellStyle name="_Database 043005 (total1)_LHAE01CD Marketing Reimb (2)_1289500_Other Receivables_062012.xlsx" xfId="11669" xr:uid="{00000000-0005-0000-0000-000071040000}"/>
    <cellStyle name="_Database 043005 (total1)_LHAE01CD Marketing Reimb (2)_1289500_Other Receivables_LP6" xfId="11670" xr:uid="{00000000-0005-0000-0000-000072040000}"/>
    <cellStyle name="_Database 043005 (total1)_LHAE01CD Marketing Reimb (2)_Book1" xfId="406" xr:uid="{00000000-0005-0000-0000-000073040000}"/>
    <cellStyle name="_Database 043005 (total1)_LHAE01JG- April marketing reimb" xfId="11671" xr:uid="{00000000-0005-0000-0000-000074040000}"/>
    <cellStyle name="_Database 043005 (total1)_LHAE01JG- April marketing reimb_1289500_Other Receivables_062012.xlsx" xfId="11672" xr:uid="{00000000-0005-0000-0000-000075040000}"/>
    <cellStyle name="_Database 043005 (total1)_LHAE01JG- April marketing reimb_1289500_Other Receivables_LP6" xfId="11673" xr:uid="{00000000-0005-0000-0000-000076040000}"/>
    <cellStyle name="_Database 043005 (total1)_LHAE01JG-Marketing Expenses_0612" xfId="11674" xr:uid="{00000000-0005-0000-0000-000077040000}"/>
    <cellStyle name="_Database 043005 (total1)_LHAE01JG-mktg reimbursement accrual (2)" xfId="407" xr:uid="{00000000-0005-0000-0000-000078040000}"/>
    <cellStyle name="_Database 043005 (total1)_LHAE01JG-mktg reimbursement accrual (2)_1289500_Other Receivables_022012" xfId="408" xr:uid="{00000000-0005-0000-0000-000079040000}"/>
    <cellStyle name="_Database 043005 (total1)_LHAE01JG-mktg reimbursement accrual (2)_1289500_Other Receivables_022012 updated" xfId="11675" xr:uid="{00000000-0005-0000-0000-00007A040000}"/>
    <cellStyle name="_Database 043005 (total1)_LHAE01JG-mktg reimbursement accrual (2)_1289500_Other Receivables_032012" xfId="11676" xr:uid="{00000000-0005-0000-0000-00007B040000}"/>
    <cellStyle name="_Database 043005 (total1)_LHAE01JG-mktg reimbursement accrual (2)_1289500_Other Receivables_042012" xfId="11677" xr:uid="{00000000-0005-0000-0000-00007C040000}"/>
    <cellStyle name="_Database 043005 (total1)_LHAE01JG-mktg reimbursement accrual (2)_1289500_Other Receivables_062012.xlsx" xfId="11678" xr:uid="{00000000-0005-0000-0000-00007D040000}"/>
    <cellStyle name="_Database 043005 (total1)_LHAE01JG-mktg reimbursement accrual (2)_1289500_Other Receivables_LP6" xfId="11679" xr:uid="{00000000-0005-0000-0000-00007E040000}"/>
    <cellStyle name="_Database 043005 (total1)_LHAE01JG-mktg reimbursement accrual (3)" xfId="409" xr:uid="{00000000-0005-0000-0000-00007F040000}"/>
    <cellStyle name="_Database 043005 (total1)_LHAE01JG-mktg reimbursement accrual (3)_1289500_Other Receivables_012012" xfId="410" xr:uid="{00000000-0005-0000-0000-000080040000}"/>
    <cellStyle name="_Database 043005 (total1)_LHAE01JG-mktg reimbursement accrual (3)_1289500_Other Receivables_022012" xfId="411" xr:uid="{00000000-0005-0000-0000-000081040000}"/>
    <cellStyle name="_Database 043005 (total1)_LHAE01JG-mktg reimbursement accrual (3)_1289500_Other Receivables_022012 updated" xfId="11680" xr:uid="{00000000-0005-0000-0000-000082040000}"/>
    <cellStyle name="_Database 043005 (total1)_LHAE01JG-mktg reimbursement accrual (3)_1289500_Other Receivables_032012" xfId="11681" xr:uid="{00000000-0005-0000-0000-000083040000}"/>
    <cellStyle name="_Database 043005 (total1)_LHAE01JG-mktg reimbursement accrual (3)_1289500_Other Receivables_042012" xfId="11682" xr:uid="{00000000-0005-0000-0000-000084040000}"/>
    <cellStyle name="_Database 043005 (total1)_LHAE01JG-mktg reimbursement accrual (3)_1289500_Other Receivables_062012.xlsx" xfId="11683" xr:uid="{00000000-0005-0000-0000-000085040000}"/>
    <cellStyle name="_Database 043005 (total1)_LHAE01JG-mktg reimbursement accrual (3)_1289500_Other Receivables_LP6" xfId="11684" xr:uid="{00000000-0005-0000-0000-000086040000}"/>
    <cellStyle name="_Database 043005 (total1)_LHAE01JG-mktg reimbursement accrual (3)_Book1" xfId="412" xr:uid="{00000000-0005-0000-0000-000087040000}"/>
    <cellStyle name="_Database 043005 (total1)_LHAE01JG-Mktg Reimbursment Accruals 0212" xfId="413" xr:uid="{00000000-0005-0000-0000-000088040000}"/>
    <cellStyle name="_Database 043005 (total1)_LHAE01JG-Mktg Reimbursment Accruals 0212_1289500_Other Receivables_022012 updated" xfId="11685" xr:uid="{00000000-0005-0000-0000-000089040000}"/>
    <cellStyle name="_Database 043005 (total1)_LHAE01JG-Mktg Reimbursment Accruals 0212_1289500_Other Receivables_032012" xfId="11686" xr:uid="{00000000-0005-0000-0000-00008A040000}"/>
    <cellStyle name="_Database 043005 (total1)_LHAE01JG-Mktg Reimbursment Accruals 0212_1289500_Other Receivables_032012_1289500_Other Receivables_062012.xlsx" xfId="11687" xr:uid="{00000000-0005-0000-0000-00008B040000}"/>
    <cellStyle name="_Database 043005 (total1)_LHAE01JG-Mktg Reimbursment Accruals 0212_1289500_Other Receivables_032012_1289500_Other Receivables_LP6" xfId="11688" xr:uid="{00000000-0005-0000-0000-00008C040000}"/>
    <cellStyle name="_Database 043005 (total1)_LHAE01JG-Mktg Reimbursment Accruals 0212_1289500_Other Receivables_042012" xfId="11689" xr:uid="{00000000-0005-0000-0000-00008D040000}"/>
    <cellStyle name="_Database 043005 (total1)_LHAE01JG-Mktg Reimbursment Accruals 0212_1289500_Other Receivables_062012.xlsx" xfId="11690" xr:uid="{00000000-0005-0000-0000-00008E040000}"/>
    <cellStyle name="_Database 043005 (total1)_LHAE01JG-Mktg Reimbursment Accruals 0212_1289500_Other Receivables_LP6" xfId="11691" xr:uid="{00000000-0005-0000-0000-00008F040000}"/>
    <cellStyle name="_Database 043005 (total1)_LHGL04JG- Inspro Trial Balance_022912" xfId="9567" xr:uid="{00000000-0005-0000-0000-000090040000}"/>
    <cellStyle name="_Database 043005 (total1)_LHGL04JG- Inspro Trial Balance_09302011" xfId="9568" xr:uid="{00000000-0005-0000-0000-000091040000}"/>
    <cellStyle name="_Database 043005 (total1)_LHJE14CD-InsPro Disbursements" xfId="9569" xr:uid="{00000000-0005-0000-0000-000092040000}"/>
    <cellStyle name="_Database 043005 (total1)_LHJE14JG-Feb InsPro Disbursements" xfId="9570" xr:uid="{00000000-0005-0000-0000-000093040000}"/>
    <cellStyle name="_Database 043005 (total1)_LHJE14JG-InsPro Disbursements" xfId="9571" xr:uid="{00000000-0005-0000-0000-000094040000}"/>
    <cellStyle name="_Database 043005 (total1)_LHRCL01DG - Reduce Receivable overaccrual Marketing Reimb ACOG (2)" xfId="414" xr:uid="{00000000-0005-0000-0000-000095040000}"/>
    <cellStyle name="_Database 043005 (total1)_LHWT03JG- Record Carrier WT 0512" xfId="13269" xr:uid="{00000000-0005-0000-0000-000096040000}"/>
    <cellStyle name="_Database 043005 (total1)_LHWT03JG- Record Carrier WT 0512_2701000_Insurance Premium Payable 07-12" xfId="13270" xr:uid="{00000000-0005-0000-0000-000097040000}"/>
    <cellStyle name="_Database 043005 (total1)_LHWT03TD- Record Carrier WT 0811" xfId="13271" xr:uid="{00000000-0005-0000-0000-000098040000}"/>
    <cellStyle name="_Database 043005 (total1)_LHWT03TD- Record Carrier WT 0811_2701000_Insurance Premium Payable 03-12" xfId="13272" xr:uid="{00000000-0005-0000-0000-000099040000}"/>
    <cellStyle name="_Database 043005 (total1)_LHWT03TD- Record Carrier WT 0811_2701000_Insurance Premium Payable 03-12_updated 05.04printranges" xfId="13273" xr:uid="{00000000-0005-0000-0000-00009A040000}"/>
    <cellStyle name="_Database 043005 (total1)_LHWT03TD- Record Carrier WT 0811_2701000_Insurance Premium Payable 07-12" xfId="13274" xr:uid="{00000000-0005-0000-0000-00009B040000}"/>
    <cellStyle name="_Database 043005 (total1)_LHWT03TD- Record Carrier WT 0811_2701000_Insurance Premium Payable 10-11" xfId="13275" xr:uid="{00000000-0005-0000-0000-00009C040000}"/>
    <cellStyle name="_Database 043005 (total1)_LHWT03TD- Record Carrier WT 0811_2701000_Insurance Premium Payable 11-11" xfId="13276" xr:uid="{00000000-0005-0000-0000-00009D040000}"/>
    <cellStyle name="_Database 043005 (total1)_LHWT03TD- Record Carrier WT 0811_2701000_Insurance Premium Payable 12-11" xfId="13277" xr:uid="{00000000-0005-0000-0000-00009E040000}"/>
    <cellStyle name="_Database 043005 (total1)_LHWT03TD- Record Carrier WT 0811_2701000_Insurance Premium Payable 9-11" xfId="13278" xr:uid="{00000000-0005-0000-0000-00009F040000}"/>
    <cellStyle name="_Database 043005 (total1)_LHWT03TD- Record Carrier WT 0811_LHJE05JG- AICHE Adj and pyble TU" xfId="13279" xr:uid="{00000000-0005-0000-0000-0000A0040000}"/>
    <cellStyle name="_Database 043005 (total1)_Marketing Reimb as of 033111" xfId="415" xr:uid="{00000000-0005-0000-0000-0000A1040000}"/>
    <cellStyle name="_Database AGDCAP 063005 (total)" xfId="416" xr:uid="{00000000-0005-0000-0000-0000A2040000}"/>
    <cellStyle name="_Database AGDCAP 063005 (total)_1001385_Cash Clearing 6-11" xfId="13280" xr:uid="{00000000-0005-0000-0000-0000A3040000}"/>
    <cellStyle name="_Database AGDCAP 063005 (total)_1001385_Cash Clearing 7-11" xfId="13281" xr:uid="{00000000-0005-0000-0000-0000A4040000}"/>
    <cellStyle name="_Database AGDCAP 063005 (total)_1282000_Comm_ Rec" xfId="10080" xr:uid="{00000000-0005-0000-0000-0000A5040000}"/>
    <cellStyle name="_Database AGDCAP 063005 (total)_1282000_Comm_ Rec_1282000_Comm_ Rec 05-12" xfId="10081" xr:uid="{00000000-0005-0000-0000-0000A6040000}"/>
    <cellStyle name="_Database AGDCAP 063005 (total)_1282000_Comm_ Rec_1282000_Comm_ Rec 06-12" xfId="10082" xr:uid="{00000000-0005-0000-0000-0000A7040000}"/>
    <cellStyle name="_Database AGDCAP 063005 (total)_1288000_Travel Advances 062011" xfId="4213" xr:uid="{00000000-0005-0000-0000-0000A8040000}"/>
    <cellStyle name="_Database AGDCAP 063005 (total)_1288000_Travel Advances 062011_1288000_Travel Advances_022012_updated" xfId="4214" xr:uid="{00000000-0005-0000-0000-0000A9040000}"/>
    <cellStyle name="_Database AGDCAP 063005 (total)_1288000_Travel Advances_022012_updated" xfId="4215" xr:uid="{00000000-0005-0000-0000-0000AA040000}"/>
    <cellStyle name="_Database AGDCAP 063005 (total)_1289500_Other Receivables_012012" xfId="417" xr:uid="{00000000-0005-0000-0000-0000AB040000}"/>
    <cellStyle name="_Database AGDCAP 063005 (total)_1289500_Other Receivables_022012" xfId="418" xr:uid="{00000000-0005-0000-0000-0000AC040000}"/>
    <cellStyle name="_Database AGDCAP 063005 (total)_1289500_Other Receivables_022012 updated" xfId="11692" xr:uid="{00000000-0005-0000-0000-0000AD040000}"/>
    <cellStyle name="_Database AGDCAP 063005 (total)_1289500_Other Receivables_032012" xfId="11693" xr:uid="{00000000-0005-0000-0000-0000AE040000}"/>
    <cellStyle name="_Database AGDCAP 063005 (total)_1289500_Other Receivables_042012" xfId="11694" xr:uid="{00000000-0005-0000-0000-0000AF040000}"/>
    <cellStyle name="_Database AGDCAP 063005 (total)_1289500_Other Receivables_062012.xlsx" xfId="11695" xr:uid="{00000000-0005-0000-0000-0000B0040000}"/>
    <cellStyle name="_Database AGDCAP 063005 (total)_1289500_Other Receivables_082011" xfId="419" xr:uid="{00000000-0005-0000-0000-0000B1040000}"/>
    <cellStyle name="_Database AGDCAP 063005 (total)_1289500_Other Receivables_102011" xfId="420" xr:uid="{00000000-0005-0000-0000-0000B2040000}"/>
    <cellStyle name="_Database AGDCAP 063005 (total)_1289500_Other Receivables_112011" xfId="421" xr:uid="{00000000-0005-0000-0000-0000B3040000}"/>
    <cellStyle name="_Database AGDCAP 063005 (total)_1289500_Other Receivables_112011 updated" xfId="422" xr:uid="{00000000-0005-0000-0000-0000B4040000}"/>
    <cellStyle name="_Database AGDCAP 063005 (total)_1289500_Other Receivables_LP6" xfId="11696" xr:uid="{00000000-0005-0000-0000-0000B5040000}"/>
    <cellStyle name="_Database AGDCAP 063005 (total)_1501005_Prepaid Rent_052011" xfId="4216" xr:uid="{00000000-0005-0000-0000-0000B6040000}"/>
    <cellStyle name="_Database AGDCAP 063005 (total)_1501005_Prepaid Rent_052011_1288000_Travel Advances_022012_updated" xfId="4217" xr:uid="{00000000-0005-0000-0000-0000B7040000}"/>
    <cellStyle name="_Database AGDCAP 063005 (total)_ADJJE01DG- Analysis Adjustment entries - July 2011 (2)" xfId="423" xr:uid="{00000000-0005-0000-0000-0000B8040000}"/>
    <cellStyle name="_Database AGDCAP 063005 (total)_ADJJE01DG- Analysis Adjustment entries - July 2011 (2)_1289500_Other Receivables_012012" xfId="424" xr:uid="{00000000-0005-0000-0000-0000B9040000}"/>
    <cellStyle name="_Database AGDCAP 063005 (total)_ADJJE01DG- Analysis Adjustment entries - July 2011 (2)_1289500_Other Receivables_022012" xfId="425" xr:uid="{00000000-0005-0000-0000-0000BA040000}"/>
    <cellStyle name="_Database AGDCAP 063005 (total)_ADJJE01DG- Analysis Adjustment entries - July 2011 (2)_1289500_Other Receivables_022012 updated" xfId="11697" xr:uid="{00000000-0005-0000-0000-0000BB040000}"/>
    <cellStyle name="_Database AGDCAP 063005 (total)_ADJJE01DG- Analysis Adjustment entries - July 2011 (2)_1289500_Other Receivables_032012" xfId="11698" xr:uid="{00000000-0005-0000-0000-0000BC040000}"/>
    <cellStyle name="_Database AGDCAP 063005 (total)_ADJJE01DG- Analysis Adjustment entries - July 2011 (2)_1289500_Other Receivables_042012" xfId="11699" xr:uid="{00000000-0005-0000-0000-0000BD040000}"/>
    <cellStyle name="_Database AGDCAP 063005 (total)_ADJJE01DG- Analysis Adjustment entries - July 2011 (2)_1289500_Other Receivables_062012.xlsx" xfId="11700" xr:uid="{00000000-0005-0000-0000-0000BE040000}"/>
    <cellStyle name="_Database AGDCAP 063005 (total)_ADJJE01DG- Analysis Adjustment entries - July 2011 (2)_1289500_Other Receivables_LP6" xfId="11701" xr:uid="{00000000-0005-0000-0000-0000BF040000}"/>
    <cellStyle name="_Database AGDCAP 063005 (total)_ADJJE01DG- Analysis Adjustment entries - July 2011 (2)_Book1" xfId="426" xr:uid="{00000000-0005-0000-0000-0000C0040000}"/>
    <cellStyle name="_Database AGDCAP 063005 (total)_BEJE27TD Record Adj to Gross Producer Incentives 1-12" xfId="11702" xr:uid="{00000000-0005-0000-0000-0000C1040000}"/>
    <cellStyle name="_Database AGDCAP 063005 (total)_BEJE27TD Record Adj to Gross Producer Incentives 1-12_BEJE27TD Record Adj to Gross Producer Incentives 2-12" xfId="11703" xr:uid="{00000000-0005-0000-0000-0000C2040000}"/>
    <cellStyle name="_Database AGDCAP 063005 (total)_Book1" xfId="427" xr:uid="{00000000-0005-0000-0000-0000C3040000}"/>
    <cellStyle name="_Database AGDCAP 063005 (total)_HCMCR01JG-FL Consortium Oct 2011" xfId="13282" xr:uid="{00000000-0005-0000-0000-0000C4040000}"/>
    <cellStyle name="_Database AGDCAP 063005 (total)_HCMCR01JG-FL Consortium Oct 2011_2701000_Insurance Premium Payable 07-12" xfId="13283" xr:uid="{00000000-0005-0000-0000-0000C5040000}"/>
    <cellStyle name="_Database AGDCAP 063005 (total)_HCRA02CD- NSDP &amp; Augeo Acc" xfId="10083" xr:uid="{00000000-0005-0000-0000-0000C6040000}"/>
    <cellStyle name="_Database AGDCAP 063005 (total)_HCRA02CD- NSDP &amp; Augeo Acc_1282000_Comm_ Rec 05-12" xfId="10084" xr:uid="{00000000-0005-0000-0000-0000C7040000}"/>
    <cellStyle name="_Database AGDCAP 063005 (total)_HCRA02CD- NSDP &amp; Augeo Acc_1282000_Comm_ Rec 06-12" xfId="10085" xr:uid="{00000000-0005-0000-0000-0000C8040000}"/>
    <cellStyle name="_Database AGDCAP 063005 (total)_HCRA02JG- NSDP &amp; Augeo Acc" xfId="10086" xr:uid="{00000000-0005-0000-0000-0000C9040000}"/>
    <cellStyle name="_Database AGDCAP 063005 (total)_HCRA02JG- NSDP &amp; Augeo Acc_1282000_Comm_ Rec 05-12" xfId="10087" xr:uid="{00000000-0005-0000-0000-0000CA040000}"/>
    <cellStyle name="_Database AGDCAP 063005 (total)_HCRA02JG- NSDP &amp; Augeo Acc_1282000_Comm_ Rec 06-12" xfId="10088" xr:uid="{00000000-0005-0000-0000-0000CB040000}"/>
    <cellStyle name="_Database AGDCAP 063005 (total)_HCRA03JG-pipeline for June 2012 results (2)" xfId="10089" xr:uid="{00000000-0005-0000-0000-0000CC040000}"/>
    <cellStyle name="_Database AGDCAP 063005 (total)_HCRA03JG-Stud Blkt Firms Accruals July" xfId="10090" xr:uid="{00000000-0005-0000-0000-0000CD040000}"/>
    <cellStyle name="_Database AGDCAP 063005 (total)_HCRA03JG-Student Blanket Revenue Accrual May" xfId="10091" xr:uid="{00000000-0005-0000-0000-0000CE040000}"/>
    <cellStyle name="_Database AGDCAP 063005 (total)_IAMCR01KW - Cash recpt of MMLISI MassMutual (4)" xfId="428" xr:uid="{00000000-0005-0000-0000-0000CF040000}"/>
    <cellStyle name="_Database AGDCAP 063005 (total)_IAMCR02KW - Cash recpt of Oneamerica (3)" xfId="429" xr:uid="{00000000-0005-0000-0000-0000D0040000}"/>
    <cellStyle name="_Database AGDCAP 063005 (total)_K0401_1001675_Monumental BankRec 12-11" xfId="9572" xr:uid="{00000000-0005-0000-0000-0000D1040000}"/>
    <cellStyle name="_Database AGDCAP 063005 (total)_K0401_1001675_Monumental BankRec 12-11_2701000_Insurance Premium Payable 07-12" xfId="13284" xr:uid="{00000000-0005-0000-0000-0000D2040000}"/>
    <cellStyle name="_Database AGDCAP 063005 (total)_LHAE01CD Marketing Reimb (2)" xfId="430" xr:uid="{00000000-0005-0000-0000-0000D3040000}"/>
    <cellStyle name="_Database AGDCAP 063005 (total)_LHAE01CD Marketing Reimb (2)_1289500_Other Receivables_012012" xfId="431" xr:uid="{00000000-0005-0000-0000-0000D4040000}"/>
    <cellStyle name="_Database AGDCAP 063005 (total)_LHAE01CD Marketing Reimb (2)_1289500_Other Receivables_022012" xfId="432" xr:uid="{00000000-0005-0000-0000-0000D5040000}"/>
    <cellStyle name="_Database AGDCAP 063005 (total)_LHAE01CD Marketing Reimb (2)_1289500_Other Receivables_022012 updated" xfId="11704" xr:uid="{00000000-0005-0000-0000-0000D6040000}"/>
    <cellStyle name="_Database AGDCAP 063005 (total)_LHAE01CD Marketing Reimb (2)_1289500_Other Receivables_032012" xfId="11705" xr:uid="{00000000-0005-0000-0000-0000D7040000}"/>
    <cellStyle name="_Database AGDCAP 063005 (total)_LHAE01CD Marketing Reimb (2)_1289500_Other Receivables_042012" xfId="11706" xr:uid="{00000000-0005-0000-0000-0000D8040000}"/>
    <cellStyle name="_Database AGDCAP 063005 (total)_LHAE01CD Marketing Reimb (2)_1289500_Other Receivables_062012.xlsx" xfId="11707" xr:uid="{00000000-0005-0000-0000-0000D9040000}"/>
    <cellStyle name="_Database AGDCAP 063005 (total)_LHAE01CD Marketing Reimb (2)_1289500_Other Receivables_LP6" xfId="11708" xr:uid="{00000000-0005-0000-0000-0000DA040000}"/>
    <cellStyle name="_Database AGDCAP 063005 (total)_LHAE01CD Marketing Reimb (2)_Book1" xfId="433" xr:uid="{00000000-0005-0000-0000-0000DB040000}"/>
    <cellStyle name="_Database AGDCAP 063005 (total)_LHAE01JG- April marketing reimb" xfId="11709" xr:uid="{00000000-0005-0000-0000-0000DC040000}"/>
    <cellStyle name="_Database AGDCAP 063005 (total)_LHAE01JG- April marketing reimb_1289500_Other Receivables_062012.xlsx" xfId="11710" xr:uid="{00000000-0005-0000-0000-0000DD040000}"/>
    <cellStyle name="_Database AGDCAP 063005 (total)_LHAE01JG- April marketing reimb_1289500_Other Receivables_LP6" xfId="11711" xr:uid="{00000000-0005-0000-0000-0000DE040000}"/>
    <cellStyle name="_Database AGDCAP 063005 (total)_LHAE01JG-Marketing Expenses_0612" xfId="11712" xr:uid="{00000000-0005-0000-0000-0000DF040000}"/>
    <cellStyle name="_Database AGDCAP 063005 (total)_LHAE01JG-mktg reimbursement accrual (2)" xfId="434" xr:uid="{00000000-0005-0000-0000-0000E0040000}"/>
    <cellStyle name="_Database AGDCAP 063005 (total)_LHAE01JG-mktg reimbursement accrual (2)_1289500_Other Receivables_022012" xfId="435" xr:uid="{00000000-0005-0000-0000-0000E1040000}"/>
    <cellStyle name="_Database AGDCAP 063005 (total)_LHAE01JG-mktg reimbursement accrual (2)_1289500_Other Receivables_022012 updated" xfId="11713" xr:uid="{00000000-0005-0000-0000-0000E2040000}"/>
    <cellStyle name="_Database AGDCAP 063005 (total)_LHAE01JG-mktg reimbursement accrual (2)_1289500_Other Receivables_032012" xfId="11714" xr:uid="{00000000-0005-0000-0000-0000E3040000}"/>
    <cellStyle name="_Database AGDCAP 063005 (total)_LHAE01JG-mktg reimbursement accrual (2)_1289500_Other Receivables_042012" xfId="11715" xr:uid="{00000000-0005-0000-0000-0000E4040000}"/>
    <cellStyle name="_Database AGDCAP 063005 (total)_LHAE01JG-mktg reimbursement accrual (2)_1289500_Other Receivables_062012.xlsx" xfId="11716" xr:uid="{00000000-0005-0000-0000-0000E5040000}"/>
    <cellStyle name="_Database AGDCAP 063005 (total)_LHAE01JG-mktg reimbursement accrual (2)_1289500_Other Receivables_LP6" xfId="11717" xr:uid="{00000000-0005-0000-0000-0000E6040000}"/>
    <cellStyle name="_Database AGDCAP 063005 (total)_LHAE01JG-mktg reimbursement accrual (3)" xfId="436" xr:uid="{00000000-0005-0000-0000-0000E7040000}"/>
    <cellStyle name="_Database AGDCAP 063005 (total)_LHAE01JG-mktg reimbursement accrual (3)_1289500_Other Receivables_012012" xfId="437" xr:uid="{00000000-0005-0000-0000-0000E8040000}"/>
    <cellStyle name="_Database AGDCAP 063005 (total)_LHAE01JG-mktg reimbursement accrual (3)_1289500_Other Receivables_022012" xfId="438" xr:uid="{00000000-0005-0000-0000-0000E9040000}"/>
    <cellStyle name="_Database AGDCAP 063005 (total)_LHAE01JG-mktg reimbursement accrual (3)_1289500_Other Receivables_022012 updated" xfId="11718" xr:uid="{00000000-0005-0000-0000-0000EA040000}"/>
    <cellStyle name="_Database AGDCAP 063005 (total)_LHAE01JG-mktg reimbursement accrual (3)_1289500_Other Receivables_032012" xfId="11719" xr:uid="{00000000-0005-0000-0000-0000EB040000}"/>
    <cellStyle name="_Database AGDCAP 063005 (total)_LHAE01JG-mktg reimbursement accrual (3)_1289500_Other Receivables_042012" xfId="11720" xr:uid="{00000000-0005-0000-0000-0000EC040000}"/>
    <cellStyle name="_Database AGDCAP 063005 (total)_LHAE01JG-mktg reimbursement accrual (3)_1289500_Other Receivables_062012.xlsx" xfId="11721" xr:uid="{00000000-0005-0000-0000-0000ED040000}"/>
    <cellStyle name="_Database AGDCAP 063005 (total)_LHAE01JG-mktg reimbursement accrual (3)_1289500_Other Receivables_LP6" xfId="11722" xr:uid="{00000000-0005-0000-0000-0000EE040000}"/>
    <cellStyle name="_Database AGDCAP 063005 (total)_LHAE01JG-mktg reimbursement accrual (3)_Book1" xfId="439" xr:uid="{00000000-0005-0000-0000-0000EF040000}"/>
    <cellStyle name="_Database AGDCAP 063005 (total)_LHAE01JG-Mktg Reimbursment Accruals 0212" xfId="440" xr:uid="{00000000-0005-0000-0000-0000F0040000}"/>
    <cellStyle name="_Database AGDCAP 063005 (total)_LHAE01JG-Mktg Reimbursment Accruals 0212_1289500_Other Receivables_022012 updated" xfId="11723" xr:uid="{00000000-0005-0000-0000-0000F1040000}"/>
    <cellStyle name="_Database AGDCAP 063005 (total)_LHAE01JG-Mktg Reimbursment Accruals 0212_1289500_Other Receivables_032012" xfId="11724" xr:uid="{00000000-0005-0000-0000-0000F2040000}"/>
    <cellStyle name="_Database AGDCAP 063005 (total)_LHAE01JG-Mktg Reimbursment Accruals 0212_1289500_Other Receivables_032012_1289500_Other Receivables_062012.xlsx" xfId="11725" xr:uid="{00000000-0005-0000-0000-0000F3040000}"/>
    <cellStyle name="_Database AGDCAP 063005 (total)_LHAE01JG-Mktg Reimbursment Accruals 0212_1289500_Other Receivables_032012_1289500_Other Receivables_LP6" xfId="11726" xr:uid="{00000000-0005-0000-0000-0000F4040000}"/>
    <cellStyle name="_Database AGDCAP 063005 (total)_LHAE01JG-Mktg Reimbursment Accruals 0212_1289500_Other Receivables_042012" xfId="11727" xr:uid="{00000000-0005-0000-0000-0000F5040000}"/>
    <cellStyle name="_Database AGDCAP 063005 (total)_LHAE01JG-Mktg Reimbursment Accruals 0212_1289500_Other Receivables_062012.xlsx" xfId="11728" xr:uid="{00000000-0005-0000-0000-0000F6040000}"/>
    <cellStyle name="_Database AGDCAP 063005 (total)_LHAE01JG-Mktg Reimbursment Accruals 0212_1289500_Other Receivables_LP6" xfId="11729" xr:uid="{00000000-0005-0000-0000-0000F7040000}"/>
    <cellStyle name="_Database AGDCAP 063005 (total)_LHGL04JG- Inspro Trial Balance_022912" xfId="9573" xr:uid="{00000000-0005-0000-0000-0000F8040000}"/>
    <cellStyle name="_Database AGDCAP 063005 (total)_LHGL04JG- Inspro Trial Balance_09302011" xfId="9574" xr:uid="{00000000-0005-0000-0000-0000F9040000}"/>
    <cellStyle name="_Database AGDCAP 063005 (total)_LHJE14CD-InsPro Disbursements" xfId="9575" xr:uid="{00000000-0005-0000-0000-0000FA040000}"/>
    <cellStyle name="_Database AGDCAP 063005 (total)_LHJE14JG-Feb InsPro Disbursements" xfId="9576" xr:uid="{00000000-0005-0000-0000-0000FB040000}"/>
    <cellStyle name="_Database AGDCAP 063005 (total)_LHJE14JG-InsPro Disbursements" xfId="9577" xr:uid="{00000000-0005-0000-0000-0000FC040000}"/>
    <cellStyle name="_Database AGDCAP 063005 (total)_LHRCL01DG - Reduce Receivable overaccrual Marketing Reimb ACOG (2)" xfId="441" xr:uid="{00000000-0005-0000-0000-0000FD040000}"/>
    <cellStyle name="_Database AGDCAP 063005 (total)_LHWT03JG- Record Carrier WT 0512" xfId="13285" xr:uid="{00000000-0005-0000-0000-0000FE040000}"/>
    <cellStyle name="_Database AGDCAP 063005 (total)_LHWT03JG- Record Carrier WT 0512_2701000_Insurance Premium Payable 07-12" xfId="13286" xr:uid="{00000000-0005-0000-0000-0000FF040000}"/>
    <cellStyle name="_Database AGDCAP 063005 (total)_LHWT03TD- Record Carrier WT 0811" xfId="13287" xr:uid="{00000000-0005-0000-0000-000000050000}"/>
    <cellStyle name="_Database AGDCAP 063005 (total)_LHWT03TD- Record Carrier WT 0811_2701000_Insurance Premium Payable 03-12" xfId="13288" xr:uid="{00000000-0005-0000-0000-000001050000}"/>
    <cellStyle name="_Database AGDCAP 063005 (total)_LHWT03TD- Record Carrier WT 0811_2701000_Insurance Premium Payable 03-12_updated 05.04printranges" xfId="13289" xr:uid="{00000000-0005-0000-0000-000002050000}"/>
    <cellStyle name="_Database AGDCAP 063005 (total)_LHWT03TD- Record Carrier WT 0811_2701000_Insurance Premium Payable 07-12" xfId="13290" xr:uid="{00000000-0005-0000-0000-000003050000}"/>
    <cellStyle name="_Database AGDCAP 063005 (total)_LHWT03TD- Record Carrier WT 0811_2701000_Insurance Premium Payable 10-11" xfId="13291" xr:uid="{00000000-0005-0000-0000-000004050000}"/>
    <cellStyle name="_Database AGDCAP 063005 (total)_LHWT03TD- Record Carrier WT 0811_2701000_Insurance Premium Payable 11-11" xfId="13292" xr:uid="{00000000-0005-0000-0000-000005050000}"/>
    <cellStyle name="_Database AGDCAP 063005 (total)_LHWT03TD- Record Carrier WT 0811_2701000_Insurance Premium Payable 12-11" xfId="13293" xr:uid="{00000000-0005-0000-0000-000006050000}"/>
    <cellStyle name="_Database AGDCAP 063005 (total)_LHWT03TD- Record Carrier WT 0811_2701000_Insurance Premium Payable 9-11" xfId="13294" xr:uid="{00000000-0005-0000-0000-000007050000}"/>
    <cellStyle name="_Database AGDCAP 063005 (total)_LHWT03TD- Record Carrier WT 0811_LHJE05JG- AICHE Adj and pyble TU" xfId="13295" xr:uid="{00000000-0005-0000-0000-000008050000}"/>
    <cellStyle name="_Database AGDCAP 063005 (total)_Marketing Reimb as of 033111" xfId="442" xr:uid="{00000000-0005-0000-0000-000009050000}"/>
    <cellStyle name="_Database AGDCAP 073105 (total)" xfId="443" xr:uid="{00000000-0005-0000-0000-00000A050000}"/>
    <cellStyle name="_Database AGDCAP 073105 (total)_1001385_Cash Clearing 6-11" xfId="13296" xr:uid="{00000000-0005-0000-0000-00000B050000}"/>
    <cellStyle name="_Database AGDCAP 073105 (total)_1001385_Cash Clearing 7-11" xfId="13297" xr:uid="{00000000-0005-0000-0000-00000C050000}"/>
    <cellStyle name="_Database AGDCAP 073105 (total)_1282000_Comm_ Rec" xfId="10092" xr:uid="{00000000-0005-0000-0000-00000D050000}"/>
    <cellStyle name="_Database AGDCAP 073105 (total)_1282000_Comm_ Rec_1282000_Comm_ Rec 05-12" xfId="10093" xr:uid="{00000000-0005-0000-0000-00000E050000}"/>
    <cellStyle name="_Database AGDCAP 073105 (total)_1282000_Comm_ Rec_1282000_Comm_ Rec 06-12" xfId="10094" xr:uid="{00000000-0005-0000-0000-00000F050000}"/>
    <cellStyle name="_Database AGDCAP 073105 (total)_1288000_Travel Advances 062011" xfId="4218" xr:uid="{00000000-0005-0000-0000-000010050000}"/>
    <cellStyle name="_Database AGDCAP 073105 (total)_1288000_Travel Advances 062011_1288000_Travel Advances_022012_updated" xfId="4219" xr:uid="{00000000-0005-0000-0000-000011050000}"/>
    <cellStyle name="_Database AGDCAP 073105 (total)_1288000_Travel Advances_022012_updated" xfId="4220" xr:uid="{00000000-0005-0000-0000-000012050000}"/>
    <cellStyle name="_Database AGDCAP 073105 (total)_1289500_Other Receivables_012012" xfId="444" xr:uid="{00000000-0005-0000-0000-000013050000}"/>
    <cellStyle name="_Database AGDCAP 073105 (total)_1289500_Other Receivables_022012" xfId="445" xr:uid="{00000000-0005-0000-0000-000014050000}"/>
    <cellStyle name="_Database AGDCAP 073105 (total)_1289500_Other Receivables_022012 updated" xfId="11730" xr:uid="{00000000-0005-0000-0000-000015050000}"/>
    <cellStyle name="_Database AGDCAP 073105 (total)_1289500_Other Receivables_032012" xfId="11731" xr:uid="{00000000-0005-0000-0000-000016050000}"/>
    <cellStyle name="_Database AGDCAP 073105 (total)_1289500_Other Receivables_042012" xfId="11732" xr:uid="{00000000-0005-0000-0000-000017050000}"/>
    <cellStyle name="_Database AGDCAP 073105 (total)_1289500_Other Receivables_062012.xlsx" xfId="11733" xr:uid="{00000000-0005-0000-0000-000018050000}"/>
    <cellStyle name="_Database AGDCAP 073105 (total)_1289500_Other Receivables_082011" xfId="446" xr:uid="{00000000-0005-0000-0000-000019050000}"/>
    <cellStyle name="_Database AGDCAP 073105 (total)_1289500_Other Receivables_102011" xfId="447" xr:uid="{00000000-0005-0000-0000-00001A050000}"/>
    <cellStyle name="_Database AGDCAP 073105 (total)_1289500_Other Receivables_112011" xfId="448" xr:uid="{00000000-0005-0000-0000-00001B050000}"/>
    <cellStyle name="_Database AGDCAP 073105 (total)_1289500_Other Receivables_112011 updated" xfId="449" xr:uid="{00000000-0005-0000-0000-00001C050000}"/>
    <cellStyle name="_Database AGDCAP 073105 (total)_1289500_Other Receivables_LP6" xfId="11734" xr:uid="{00000000-0005-0000-0000-00001D050000}"/>
    <cellStyle name="_Database AGDCAP 073105 (total)_1501005_Prepaid Rent_052011" xfId="4221" xr:uid="{00000000-0005-0000-0000-00001E050000}"/>
    <cellStyle name="_Database AGDCAP 073105 (total)_1501005_Prepaid Rent_052011_1288000_Travel Advances_022012_updated" xfId="4222" xr:uid="{00000000-0005-0000-0000-00001F050000}"/>
    <cellStyle name="_Database AGDCAP 073105 (total)_ADJJE01DG- Analysis Adjustment entries - July 2011 (2)" xfId="450" xr:uid="{00000000-0005-0000-0000-000020050000}"/>
    <cellStyle name="_Database AGDCAP 073105 (total)_ADJJE01DG- Analysis Adjustment entries - July 2011 (2)_1289500_Other Receivables_012012" xfId="451" xr:uid="{00000000-0005-0000-0000-000021050000}"/>
    <cellStyle name="_Database AGDCAP 073105 (total)_ADJJE01DG- Analysis Adjustment entries - July 2011 (2)_1289500_Other Receivables_022012" xfId="452" xr:uid="{00000000-0005-0000-0000-000022050000}"/>
    <cellStyle name="_Database AGDCAP 073105 (total)_ADJJE01DG- Analysis Adjustment entries - July 2011 (2)_1289500_Other Receivables_022012 updated" xfId="11735" xr:uid="{00000000-0005-0000-0000-000023050000}"/>
    <cellStyle name="_Database AGDCAP 073105 (total)_ADJJE01DG- Analysis Adjustment entries - July 2011 (2)_1289500_Other Receivables_032012" xfId="11736" xr:uid="{00000000-0005-0000-0000-000024050000}"/>
    <cellStyle name="_Database AGDCAP 073105 (total)_ADJJE01DG- Analysis Adjustment entries - July 2011 (2)_1289500_Other Receivables_042012" xfId="11737" xr:uid="{00000000-0005-0000-0000-000025050000}"/>
    <cellStyle name="_Database AGDCAP 073105 (total)_ADJJE01DG- Analysis Adjustment entries - July 2011 (2)_1289500_Other Receivables_062012.xlsx" xfId="11738" xr:uid="{00000000-0005-0000-0000-000026050000}"/>
    <cellStyle name="_Database AGDCAP 073105 (total)_ADJJE01DG- Analysis Adjustment entries - July 2011 (2)_1289500_Other Receivables_LP6" xfId="11739" xr:uid="{00000000-0005-0000-0000-000027050000}"/>
    <cellStyle name="_Database AGDCAP 073105 (total)_ADJJE01DG- Analysis Adjustment entries - July 2011 (2)_Book1" xfId="453" xr:uid="{00000000-0005-0000-0000-000028050000}"/>
    <cellStyle name="_Database AGDCAP 073105 (total)_BEJE27TD Record Adj to Gross Producer Incentives 1-12" xfId="11740" xr:uid="{00000000-0005-0000-0000-000029050000}"/>
    <cellStyle name="_Database AGDCAP 073105 (total)_BEJE27TD Record Adj to Gross Producer Incentives 1-12_BEJE27TD Record Adj to Gross Producer Incentives 2-12" xfId="11741" xr:uid="{00000000-0005-0000-0000-00002A050000}"/>
    <cellStyle name="_Database AGDCAP 073105 (total)_Book1" xfId="454" xr:uid="{00000000-0005-0000-0000-00002B050000}"/>
    <cellStyle name="_Database AGDCAP 073105 (total)_HCMCR01JG-FL Consortium Oct 2011" xfId="13298" xr:uid="{00000000-0005-0000-0000-00002C050000}"/>
    <cellStyle name="_Database AGDCAP 073105 (total)_HCMCR01JG-FL Consortium Oct 2011_2701000_Insurance Premium Payable 07-12" xfId="13299" xr:uid="{00000000-0005-0000-0000-00002D050000}"/>
    <cellStyle name="_Database AGDCAP 073105 (total)_HCRA02CD- NSDP &amp; Augeo Acc" xfId="10095" xr:uid="{00000000-0005-0000-0000-00002E050000}"/>
    <cellStyle name="_Database AGDCAP 073105 (total)_HCRA02CD- NSDP &amp; Augeo Acc_1282000_Comm_ Rec 05-12" xfId="10096" xr:uid="{00000000-0005-0000-0000-00002F050000}"/>
    <cellStyle name="_Database AGDCAP 073105 (total)_HCRA02CD- NSDP &amp; Augeo Acc_1282000_Comm_ Rec 06-12" xfId="10097" xr:uid="{00000000-0005-0000-0000-000030050000}"/>
    <cellStyle name="_Database AGDCAP 073105 (total)_HCRA02JG- NSDP &amp; Augeo Acc" xfId="10098" xr:uid="{00000000-0005-0000-0000-000031050000}"/>
    <cellStyle name="_Database AGDCAP 073105 (total)_HCRA02JG- NSDP &amp; Augeo Acc_1282000_Comm_ Rec 05-12" xfId="10099" xr:uid="{00000000-0005-0000-0000-000032050000}"/>
    <cellStyle name="_Database AGDCAP 073105 (total)_HCRA02JG- NSDP &amp; Augeo Acc_1282000_Comm_ Rec 06-12" xfId="10100" xr:uid="{00000000-0005-0000-0000-000033050000}"/>
    <cellStyle name="_Database AGDCAP 073105 (total)_HCRA03JG-pipeline for June 2012 results (2)" xfId="10101" xr:uid="{00000000-0005-0000-0000-000034050000}"/>
    <cellStyle name="_Database AGDCAP 073105 (total)_HCRA03JG-Stud Blkt Firms Accruals July" xfId="10102" xr:uid="{00000000-0005-0000-0000-000035050000}"/>
    <cellStyle name="_Database AGDCAP 073105 (total)_HCRA03JG-Student Blanket Revenue Accrual May" xfId="10103" xr:uid="{00000000-0005-0000-0000-000036050000}"/>
    <cellStyle name="_Database AGDCAP 073105 (total)_IAMCR01KW - Cash recpt of MMLISI MassMutual (4)" xfId="455" xr:uid="{00000000-0005-0000-0000-000037050000}"/>
    <cellStyle name="_Database AGDCAP 073105 (total)_IAMCR02KW - Cash recpt of Oneamerica (3)" xfId="456" xr:uid="{00000000-0005-0000-0000-000038050000}"/>
    <cellStyle name="_Database AGDCAP 073105 (total)_K0401_1001675_Monumental BankRec 12-11" xfId="9578" xr:uid="{00000000-0005-0000-0000-000039050000}"/>
    <cellStyle name="_Database AGDCAP 073105 (total)_K0401_1001675_Monumental BankRec 12-11_2701000_Insurance Premium Payable 07-12" xfId="13300" xr:uid="{00000000-0005-0000-0000-00003A050000}"/>
    <cellStyle name="_Database AGDCAP 073105 (total)_LHAE01CD Marketing Reimb (2)" xfId="457" xr:uid="{00000000-0005-0000-0000-00003B050000}"/>
    <cellStyle name="_Database AGDCAP 073105 (total)_LHAE01CD Marketing Reimb (2)_1289500_Other Receivables_012012" xfId="458" xr:uid="{00000000-0005-0000-0000-00003C050000}"/>
    <cellStyle name="_Database AGDCAP 073105 (total)_LHAE01CD Marketing Reimb (2)_1289500_Other Receivables_022012" xfId="459" xr:uid="{00000000-0005-0000-0000-00003D050000}"/>
    <cellStyle name="_Database AGDCAP 073105 (total)_LHAE01CD Marketing Reimb (2)_1289500_Other Receivables_022012 updated" xfId="11742" xr:uid="{00000000-0005-0000-0000-00003E050000}"/>
    <cellStyle name="_Database AGDCAP 073105 (total)_LHAE01CD Marketing Reimb (2)_1289500_Other Receivables_032012" xfId="11743" xr:uid="{00000000-0005-0000-0000-00003F050000}"/>
    <cellStyle name="_Database AGDCAP 073105 (total)_LHAE01CD Marketing Reimb (2)_1289500_Other Receivables_042012" xfId="11744" xr:uid="{00000000-0005-0000-0000-000040050000}"/>
    <cellStyle name="_Database AGDCAP 073105 (total)_LHAE01CD Marketing Reimb (2)_1289500_Other Receivables_062012.xlsx" xfId="11745" xr:uid="{00000000-0005-0000-0000-000041050000}"/>
    <cellStyle name="_Database AGDCAP 073105 (total)_LHAE01CD Marketing Reimb (2)_1289500_Other Receivables_LP6" xfId="11746" xr:uid="{00000000-0005-0000-0000-000042050000}"/>
    <cellStyle name="_Database AGDCAP 073105 (total)_LHAE01CD Marketing Reimb (2)_Book1" xfId="460" xr:uid="{00000000-0005-0000-0000-000043050000}"/>
    <cellStyle name="_Database AGDCAP 073105 (total)_LHAE01JG- April marketing reimb" xfId="11747" xr:uid="{00000000-0005-0000-0000-000044050000}"/>
    <cellStyle name="_Database AGDCAP 073105 (total)_LHAE01JG- April marketing reimb_1289500_Other Receivables_062012.xlsx" xfId="11748" xr:uid="{00000000-0005-0000-0000-000045050000}"/>
    <cellStyle name="_Database AGDCAP 073105 (total)_LHAE01JG- April marketing reimb_1289500_Other Receivables_LP6" xfId="11749" xr:uid="{00000000-0005-0000-0000-000046050000}"/>
    <cellStyle name="_Database AGDCAP 073105 (total)_LHAE01JG-Marketing Expenses_0612" xfId="11750" xr:uid="{00000000-0005-0000-0000-000047050000}"/>
    <cellStyle name="_Database AGDCAP 073105 (total)_LHAE01JG-mktg reimbursement accrual (2)" xfId="461" xr:uid="{00000000-0005-0000-0000-000048050000}"/>
    <cellStyle name="_Database AGDCAP 073105 (total)_LHAE01JG-mktg reimbursement accrual (2)_1289500_Other Receivables_022012" xfId="462" xr:uid="{00000000-0005-0000-0000-000049050000}"/>
    <cellStyle name="_Database AGDCAP 073105 (total)_LHAE01JG-mktg reimbursement accrual (2)_1289500_Other Receivables_022012 updated" xfId="11751" xr:uid="{00000000-0005-0000-0000-00004A050000}"/>
    <cellStyle name="_Database AGDCAP 073105 (total)_LHAE01JG-mktg reimbursement accrual (2)_1289500_Other Receivables_032012" xfId="11752" xr:uid="{00000000-0005-0000-0000-00004B050000}"/>
    <cellStyle name="_Database AGDCAP 073105 (total)_LHAE01JG-mktg reimbursement accrual (2)_1289500_Other Receivables_042012" xfId="11753" xr:uid="{00000000-0005-0000-0000-00004C050000}"/>
    <cellStyle name="_Database AGDCAP 073105 (total)_LHAE01JG-mktg reimbursement accrual (2)_1289500_Other Receivables_062012.xlsx" xfId="11754" xr:uid="{00000000-0005-0000-0000-00004D050000}"/>
    <cellStyle name="_Database AGDCAP 073105 (total)_LHAE01JG-mktg reimbursement accrual (2)_1289500_Other Receivables_LP6" xfId="11755" xr:uid="{00000000-0005-0000-0000-00004E050000}"/>
    <cellStyle name="_Database AGDCAP 073105 (total)_LHAE01JG-mktg reimbursement accrual (3)" xfId="463" xr:uid="{00000000-0005-0000-0000-00004F050000}"/>
    <cellStyle name="_Database AGDCAP 073105 (total)_LHAE01JG-mktg reimbursement accrual (3)_1289500_Other Receivables_012012" xfId="464" xr:uid="{00000000-0005-0000-0000-000050050000}"/>
    <cellStyle name="_Database AGDCAP 073105 (total)_LHAE01JG-mktg reimbursement accrual (3)_1289500_Other Receivables_022012" xfId="465" xr:uid="{00000000-0005-0000-0000-000051050000}"/>
    <cellStyle name="_Database AGDCAP 073105 (total)_LHAE01JG-mktg reimbursement accrual (3)_1289500_Other Receivables_022012 updated" xfId="11756" xr:uid="{00000000-0005-0000-0000-000052050000}"/>
    <cellStyle name="_Database AGDCAP 073105 (total)_LHAE01JG-mktg reimbursement accrual (3)_1289500_Other Receivables_032012" xfId="11757" xr:uid="{00000000-0005-0000-0000-000053050000}"/>
    <cellStyle name="_Database AGDCAP 073105 (total)_LHAE01JG-mktg reimbursement accrual (3)_1289500_Other Receivables_042012" xfId="11758" xr:uid="{00000000-0005-0000-0000-000054050000}"/>
    <cellStyle name="_Database AGDCAP 073105 (total)_LHAE01JG-mktg reimbursement accrual (3)_1289500_Other Receivables_062012.xlsx" xfId="11759" xr:uid="{00000000-0005-0000-0000-000055050000}"/>
    <cellStyle name="_Database AGDCAP 073105 (total)_LHAE01JG-mktg reimbursement accrual (3)_1289500_Other Receivables_LP6" xfId="11760" xr:uid="{00000000-0005-0000-0000-000056050000}"/>
    <cellStyle name="_Database AGDCAP 073105 (total)_LHAE01JG-mktg reimbursement accrual (3)_Book1" xfId="466" xr:uid="{00000000-0005-0000-0000-000057050000}"/>
    <cellStyle name="_Database AGDCAP 073105 (total)_LHAE01JG-Mktg Reimbursment Accruals 0212" xfId="467" xr:uid="{00000000-0005-0000-0000-000058050000}"/>
    <cellStyle name="_Database AGDCAP 073105 (total)_LHAE01JG-Mktg Reimbursment Accruals 0212_1289500_Other Receivables_022012 updated" xfId="11761" xr:uid="{00000000-0005-0000-0000-000059050000}"/>
    <cellStyle name="_Database AGDCAP 073105 (total)_LHAE01JG-Mktg Reimbursment Accruals 0212_1289500_Other Receivables_032012" xfId="11762" xr:uid="{00000000-0005-0000-0000-00005A050000}"/>
    <cellStyle name="_Database AGDCAP 073105 (total)_LHAE01JG-Mktg Reimbursment Accruals 0212_1289500_Other Receivables_032012_1289500_Other Receivables_062012.xlsx" xfId="11763" xr:uid="{00000000-0005-0000-0000-00005B050000}"/>
    <cellStyle name="_Database AGDCAP 073105 (total)_LHAE01JG-Mktg Reimbursment Accruals 0212_1289500_Other Receivables_032012_1289500_Other Receivables_LP6" xfId="11764" xr:uid="{00000000-0005-0000-0000-00005C050000}"/>
    <cellStyle name="_Database AGDCAP 073105 (total)_LHAE01JG-Mktg Reimbursment Accruals 0212_1289500_Other Receivables_042012" xfId="11765" xr:uid="{00000000-0005-0000-0000-00005D050000}"/>
    <cellStyle name="_Database AGDCAP 073105 (total)_LHAE01JG-Mktg Reimbursment Accruals 0212_1289500_Other Receivables_062012.xlsx" xfId="11766" xr:uid="{00000000-0005-0000-0000-00005E050000}"/>
    <cellStyle name="_Database AGDCAP 073105 (total)_LHAE01JG-Mktg Reimbursment Accruals 0212_1289500_Other Receivables_LP6" xfId="11767" xr:uid="{00000000-0005-0000-0000-00005F050000}"/>
    <cellStyle name="_Database AGDCAP 073105 (total)_LHGL04JG- Inspro Trial Balance_022912" xfId="9579" xr:uid="{00000000-0005-0000-0000-000060050000}"/>
    <cellStyle name="_Database AGDCAP 073105 (total)_LHGL04JG- Inspro Trial Balance_09302011" xfId="9580" xr:uid="{00000000-0005-0000-0000-000061050000}"/>
    <cellStyle name="_Database AGDCAP 073105 (total)_LHJE14CD-InsPro Disbursements" xfId="9581" xr:uid="{00000000-0005-0000-0000-000062050000}"/>
    <cellStyle name="_Database AGDCAP 073105 (total)_LHJE14JG-Feb InsPro Disbursements" xfId="9582" xr:uid="{00000000-0005-0000-0000-000063050000}"/>
    <cellStyle name="_Database AGDCAP 073105 (total)_LHJE14JG-InsPro Disbursements" xfId="9583" xr:uid="{00000000-0005-0000-0000-000064050000}"/>
    <cellStyle name="_Database AGDCAP 073105 (total)_LHRCL01DG - Reduce Receivable overaccrual Marketing Reimb ACOG (2)" xfId="468" xr:uid="{00000000-0005-0000-0000-000065050000}"/>
    <cellStyle name="_Database AGDCAP 073105 (total)_LHWT03JG- Record Carrier WT 0512" xfId="13301" xr:uid="{00000000-0005-0000-0000-000066050000}"/>
    <cellStyle name="_Database AGDCAP 073105 (total)_LHWT03JG- Record Carrier WT 0512_2701000_Insurance Premium Payable 07-12" xfId="13302" xr:uid="{00000000-0005-0000-0000-000067050000}"/>
    <cellStyle name="_Database AGDCAP 073105 (total)_LHWT03TD- Record Carrier WT 0811" xfId="13303" xr:uid="{00000000-0005-0000-0000-000068050000}"/>
    <cellStyle name="_Database AGDCAP 073105 (total)_LHWT03TD- Record Carrier WT 0811_2701000_Insurance Premium Payable 03-12" xfId="13304" xr:uid="{00000000-0005-0000-0000-000069050000}"/>
    <cellStyle name="_Database AGDCAP 073105 (total)_LHWT03TD- Record Carrier WT 0811_2701000_Insurance Premium Payable 03-12_updated 05.04printranges" xfId="13305" xr:uid="{00000000-0005-0000-0000-00006A050000}"/>
    <cellStyle name="_Database AGDCAP 073105 (total)_LHWT03TD- Record Carrier WT 0811_2701000_Insurance Premium Payable 07-12" xfId="13306" xr:uid="{00000000-0005-0000-0000-00006B050000}"/>
    <cellStyle name="_Database AGDCAP 073105 (total)_LHWT03TD- Record Carrier WT 0811_2701000_Insurance Premium Payable 10-11" xfId="13307" xr:uid="{00000000-0005-0000-0000-00006C050000}"/>
    <cellStyle name="_Database AGDCAP 073105 (total)_LHWT03TD- Record Carrier WT 0811_2701000_Insurance Premium Payable 11-11" xfId="13308" xr:uid="{00000000-0005-0000-0000-00006D050000}"/>
    <cellStyle name="_Database AGDCAP 073105 (total)_LHWT03TD- Record Carrier WT 0811_2701000_Insurance Premium Payable 12-11" xfId="13309" xr:uid="{00000000-0005-0000-0000-00006E050000}"/>
    <cellStyle name="_Database AGDCAP 073105 (total)_LHWT03TD- Record Carrier WT 0811_2701000_Insurance Premium Payable 9-11" xfId="13310" xr:uid="{00000000-0005-0000-0000-00006F050000}"/>
    <cellStyle name="_Database AGDCAP 073105 (total)_LHWT03TD- Record Carrier WT 0811_LHJE05JG- AICHE Adj and pyble TU" xfId="13311" xr:uid="{00000000-0005-0000-0000-000070050000}"/>
    <cellStyle name="_Database AGDCAP 073105 (total)_Marketing Reimb as of 033111" xfId="469" xr:uid="{00000000-0005-0000-0000-000071050000}"/>
    <cellStyle name="_Database AGDCAP 083105 (total)" xfId="470" xr:uid="{00000000-0005-0000-0000-000072050000}"/>
    <cellStyle name="_Database AGDCAP 083105 (total)_1001385_Cash Clearing 6-11" xfId="13312" xr:uid="{00000000-0005-0000-0000-000073050000}"/>
    <cellStyle name="_Database AGDCAP 083105 (total)_1001385_Cash Clearing 7-11" xfId="13313" xr:uid="{00000000-0005-0000-0000-000074050000}"/>
    <cellStyle name="_Database AGDCAP 083105 (total)_1282000_Comm_ Rec" xfId="10104" xr:uid="{00000000-0005-0000-0000-000075050000}"/>
    <cellStyle name="_Database AGDCAP 083105 (total)_1282000_Comm_ Rec_1282000_Comm_ Rec 05-12" xfId="10105" xr:uid="{00000000-0005-0000-0000-000076050000}"/>
    <cellStyle name="_Database AGDCAP 083105 (total)_1282000_Comm_ Rec_1282000_Comm_ Rec 06-12" xfId="10106" xr:uid="{00000000-0005-0000-0000-000077050000}"/>
    <cellStyle name="_Database AGDCAP 083105 (total)_1288000_Travel Advances 062011" xfId="4223" xr:uid="{00000000-0005-0000-0000-000078050000}"/>
    <cellStyle name="_Database AGDCAP 083105 (total)_1288000_Travel Advances 062011_1288000_Travel Advances_022012_updated" xfId="4224" xr:uid="{00000000-0005-0000-0000-000079050000}"/>
    <cellStyle name="_Database AGDCAP 083105 (total)_1288000_Travel Advances_022012_updated" xfId="4225" xr:uid="{00000000-0005-0000-0000-00007A050000}"/>
    <cellStyle name="_Database AGDCAP 083105 (total)_1289500_Other Receivables_012012" xfId="471" xr:uid="{00000000-0005-0000-0000-00007B050000}"/>
    <cellStyle name="_Database AGDCAP 083105 (total)_1289500_Other Receivables_022012" xfId="472" xr:uid="{00000000-0005-0000-0000-00007C050000}"/>
    <cellStyle name="_Database AGDCAP 083105 (total)_1289500_Other Receivables_022012 updated" xfId="11768" xr:uid="{00000000-0005-0000-0000-00007D050000}"/>
    <cellStyle name="_Database AGDCAP 083105 (total)_1289500_Other Receivables_032012" xfId="11769" xr:uid="{00000000-0005-0000-0000-00007E050000}"/>
    <cellStyle name="_Database AGDCAP 083105 (total)_1289500_Other Receivables_042012" xfId="11770" xr:uid="{00000000-0005-0000-0000-00007F050000}"/>
    <cellStyle name="_Database AGDCAP 083105 (total)_1289500_Other Receivables_062012.xlsx" xfId="11771" xr:uid="{00000000-0005-0000-0000-000080050000}"/>
    <cellStyle name="_Database AGDCAP 083105 (total)_1289500_Other Receivables_082011" xfId="473" xr:uid="{00000000-0005-0000-0000-000081050000}"/>
    <cellStyle name="_Database AGDCAP 083105 (total)_1289500_Other Receivables_102011" xfId="474" xr:uid="{00000000-0005-0000-0000-000082050000}"/>
    <cellStyle name="_Database AGDCAP 083105 (total)_1289500_Other Receivables_112011" xfId="475" xr:uid="{00000000-0005-0000-0000-000083050000}"/>
    <cellStyle name="_Database AGDCAP 083105 (total)_1289500_Other Receivables_112011 updated" xfId="476" xr:uid="{00000000-0005-0000-0000-000084050000}"/>
    <cellStyle name="_Database AGDCAP 083105 (total)_1289500_Other Receivables_LP6" xfId="11772" xr:uid="{00000000-0005-0000-0000-000085050000}"/>
    <cellStyle name="_Database AGDCAP 083105 (total)_1501005_Prepaid Rent_052011" xfId="4226" xr:uid="{00000000-0005-0000-0000-000086050000}"/>
    <cellStyle name="_Database AGDCAP 083105 (total)_1501005_Prepaid Rent_052011_1288000_Travel Advances_022012_updated" xfId="4227" xr:uid="{00000000-0005-0000-0000-000087050000}"/>
    <cellStyle name="_Database AGDCAP 083105 (total)_ADJJE01DG- Analysis Adjustment entries - July 2011 (2)" xfId="477" xr:uid="{00000000-0005-0000-0000-000088050000}"/>
    <cellStyle name="_Database AGDCAP 083105 (total)_ADJJE01DG- Analysis Adjustment entries - July 2011 (2)_1289500_Other Receivables_012012" xfId="478" xr:uid="{00000000-0005-0000-0000-000089050000}"/>
    <cellStyle name="_Database AGDCAP 083105 (total)_ADJJE01DG- Analysis Adjustment entries - July 2011 (2)_1289500_Other Receivables_022012" xfId="479" xr:uid="{00000000-0005-0000-0000-00008A050000}"/>
    <cellStyle name="_Database AGDCAP 083105 (total)_ADJJE01DG- Analysis Adjustment entries - July 2011 (2)_1289500_Other Receivables_022012 updated" xfId="11773" xr:uid="{00000000-0005-0000-0000-00008B050000}"/>
    <cellStyle name="_Database AGDCAP 083105 (total)_ADJJE01DG- Analysis Adjustment entries - July 2011 (2)_1289500_Other Receivables_032012" xfId="11774" xr:uid="{00000000-0005-0000-0000-00008C050000}"/>
    <cellStyle name="_Database AGDCAP 083105 (total)_ADJJE01DG- Analysis Adjustment entries - July 2011 (2)_1289500_Other Receivables_042012" xfId="11775" xr:uid="{00000000-0005-0000-0000-00008D050000}"/>
    <cellStyle name="_Database AGDCAP 083105 (total)_ADJJE01DG- Analysis Adjustment entries - July 2011 (2)_1289500_Other Receivables_062012.xlsx" xfId="11776" xr:uid="{00000000-0005-0000-0000-00008E050000}"/>
    <cellStyle name="_Database AGDCAP 083105 (total)_ADJJE01DG- Analysis Adjustment entries - July 2011 (2)_1289500_Other Receivables_LP6" xfId="11777" xr:uid="{00000000-0005-0000-0000-00008F050000}"/>
    <cellStyle name="_Database AGDCAP 083105 (total)_ADJJE01DG- Analysis Adjustment entries - July 2011 (2)_Book1" xfId="480" xr:uid="{00000000-0005-0000-0000-000090050000}"/>
    <cellStyle name="_Database AGDCAP 083105 (total)_BEJE27TD Record Adj to Gross Producer Incentives 1-12" xfId="11778" xr:uid="{00000000-0005-0000-0000-000091050000}"/>
    <cellStyle name="_Database AGDCAP 083105 (total)_BEJE27TD Record Adj to Gross Producer Incentives 1-12_BEJE27TD Record Adj to Gross Producer Incentives 2-12" xfId="11779" xr:uid="{00000000-0005-0000-0000-000092050000}"/>
    <cellStyle name="_Database AGDCAP 083105 (total)_Book1" xfId="481" xr:uid="{00000000-0005-0000-0000-000093050000}"/>
    <cellStyle name="_Database AGDCAP 083105 (total)_HCMCR01JG-FL Consortium Oct 2011" xfId="13314" xr:uid="{00000000-0005-0000-0000-000094050000}"/>
    <cellStyle name="_Database AGDCAP 083105 (total)_HCMCR01JG-FL Consortium Oct 2011_2701000_Insurance Premium Payable 07-12" xfId="13315" xr:uid="{00000000-0005-0000-0000-000095050000}"/>
    <cellStyle name="_Database AGDCAP 083105 (total)_HCRA02CD- NSDP &amp; Augeo Acc" xfId="10107" xr:uid="{00000000-0005-0000-0000-000096050000}"/>
    <cellStyle name="_Database AGDCAP 083105 (total)_HCRA02CD- NSDP &amp; Augeo Acc_1282000_Comm_ Rec 05-12" xfId="10108" xr:uid="{00000000-0005-0000-0000-000097050000}"/>
    <cellStyle name="_Database AGDCAP 083105 (total)_HCRA02CD- NSDP &amp; Augeo Acc_1282000_Comm_ Rec 06-12" xfId="10109" xr:uid="{00000000-0005-0000-0000-000098050000}"/>
    <cellStyle name="_Database AGDCAP 083105 (total)_HCRA02JG- NSDP &amp; Augeo Acc" xfId="10110" xr:uid="{00000000-0005-0000-0000-000099050000}"/>
    <cellStyle name="_Database AGDCAP 083105 (total)_HCRA02JG- NSDP &amp; Augeo Acc_1282000_Comm_ Rec 05-12" xfId="10111" xr:uid="{00000000-0005-0000-0000-00009A050000}"/>
    <cellStyle name="_Database AGDCAP 083105 (total)_HCRA02JG- NSDP &amp; Augeo Acc_1282000_Comm_ Rec 06-12" xfId="10112" xr:uid="{00000000-0005-0000-0000-00009B050000}"/>
    <cellStyle name="_Database AGDCAP 083105 (total)_HCRA03JG-pipeline for June 2012 results (2)" xfId="10113" xr:uid="{00000000-0005-0000-0000-00009C050000}"/>
    <cellStyle name="_Database AGDCAP 083105 (total)_HCRA03JG-Stud Blkt Firms Accruals July" xfId="10114" xr:uid="{00000000-0005-0000-0000-00009D050000}"/>
    <cellStyle name="_Database AGDCAP 083105 (total)_HCRA03JG-Student Blanket Revenue Accrual May" xfId="10115" xr:uid="{00000000-0005-0000-0000-00009E050000}"/>
    <cellStyle name="_Database AGDCAP 083105 (total)_IAMCR01KW - Cash recpt of MMLISI MassMutual (4)" xfId="482" xr:uid="{00000000-0005-0000-0000-00009F050000}"/>
    <cellStyle name="_Database AGDCAP 083105 (total)_IAMCR02KW - Cash recpt of Oneamerica (3)" xfId="483" xr:uid="{00000000-0005-0000-0000-0000A0050000}"/>
    <cellStyle name="_Database AGDCAP 083105 (total)_K0401_1001675_Monumental BankRec 12-11" xfId="9584" xr:uid="{00000000-0005-0000-0000-0000A1050000}"/>
    <cellStyle name="_Database AGDCAP 083105 (total)_K0401_1001675_Monumental BankRec 12-11_2701000_Insurance Premium Payable 07-12" xfId="13316" xr:uid="{00000000-0005-0000-0000-0000A2050000}"/>
    <cellStyle name="_Database AGDCAP 083105 (total)_LHAE01CD Marketing Reimb (2)" xfId="484" xr:uid="{00000000-0005-0000-0000-0000A3050000}"/>
    <cellStyle name="_Database AGDCAP 083105 (total)_LHAE01CD Marketing Reimb (2)_1289500_Other Receivables_012012" xfId="485" xr:uid="{00000000-0005-0000-0000-0000A4050000}"/>
    <cellStyle name="_Database AGDCAP 083105 (total)_LHAE01CD Marketing Reimb (2)_1289500_Other Receivables_022012" xfId="486" xr:uid="{00000000-0005-0000-0000-0000A5050000}"/>
    <cellStyle name="_Database AGDCAP 083105 (total)_LHAE01CD Marketing Reimb (2)_1289500_Other Receivables_022012 updated" xfId="11780" xr:uid="{00000000-0005-0000-0000-0000A6050000}"/>
    <cellStyle name="_Database AGDCAP 083105 (total)_LHAE01CD Marketing Reimb (2)_1289500_Other Receivables_032012" xfId="11781" xr:uid="{00000000-0005-0000-0000-0000A7050000}"/>
    <cellStyle name="_Database AGDCAP 083105 (total)_LHAE01CD Marketing Reimb (2)_1289500_Other Receivables_042012" xfId="11782" xr:uid="{00000000-0005-0000-0000-0000A8050000}"/>
    <cellStyle name="_Database AGDCAP 083105 (total)_LHAE01CD Marketing Reimb (2)_1289500_Other Receivables_062012.xlsx" xfId="11783" xr:uid="{00000000-0005-0000-0000-0000A9050000}"/>
    <cellStyle name="_Database AGDCAP 083105 (total)_LHAE01CD Marketing Reimb (2)_1289500_Other Receivables_LP6" xfId="11784" xr:uid="{00000000-0005-0000-0000-0000AA050000}"/>
    <cellStyle name="_Database AGDCAP 083105 (total)_LHAE01CD Marketing Reimb (2)_Book1" xfId="487" xr:uid="{00000000-0005-0000-0000-0000AB050000}"/>
    <cellStyle name="_Database AGDCAP 083105 (total)_LHAE01JG- April marketing reimb" xfId="11785" xr:uid="{00000000-0005-0000-0000-0000AC050000}"/>
    <cellStyle name="_Database AGDCAP 083105 (total)_LHAE01JG- April marketing reimb_1289500_Other Receivables_062012.xlsx" xfId="11786" xr:uid="{00000000-0005-0000-0000-0000AD050000}"/>
    <cellStyle name="_Database AGDCAP 083105 (total)_LHAE01JG- April marketing reimb_1289500_Other Receivables_LP6" xfId="11787" xr:uid="{00000000-0005-0000-0000-0000AE050000}"/>
    <cellStyle name="_Database AGDCAP 083105 (total)_LHAE01JG-Marketing Expenses_0612" xfId="11788" xr:uid="{00000000-0005-0000-0000-0000AF050000}"/>
    <cellStyle name="_Database AGDCAP 083105 (total)_LHAE01JG-mktg reimbursement accrual (2)" xfId="488" xr:uid="{00000000-0005-0000-0000-0000B0050000}"/>
    <cellStyle name="_Database AGDCAP 083105 (total)_LHAE01JG-mktg reimbursement accrual (2)_1289500_Other Receivables_022012" xfId="489" xr:uid="{00000000-0005-0000-0000-0000B1050000}"/>
    <cellStyle name="_Database AGDCAP 083105 (total)_LHAE01JG-mktg reimbursement accrual (2)_1289500_Other Receivables_022012 updated" xfId="11789" xr:uid="{00000000-0005-0000-0000-0000B2050000}"/>
    <cellStyle name="_Database AGDCAP 083105 (total)_LHAE01JG-mktg reimbursement accrual (2)_1289500_Other Receivables_032012" xfId="11790" xr:uid="{00000000-0005-0000-0000-0000B3050000}"/>
    <cellStyle name="_Database AGDCAP 083105 (total)_LHAE01JG-mktg reimbursement accrual (2)_1289500_Other Receivables_042012" xfId="11791" xr:uid="{00000000-0005-0000-0000-0000B4050000}"/>
    <cellStyle name="_Database AGDCAP 083105 (total)_LHAE01JG-mktg reimbursement accrual (2)_1289500_Other Receivables_062012.xlsx" xfId="11792" xr:uid="{00000000-0005-0000-0000-0000B5050000}"/>
    <cellStyle name="_Database AGDCAP 083105 (total)_LHAE01JG-mktg reimbursement accrual (2)_1289500_Other Receivables_LP6" xfId="11793" xr:uid="{00000000-0005-0000-0000-0000B6050000}"/>
    <cellStyle name="_Database AGDCAP 083105 (total)_LHAE01JG-mktg reimbursement accrual (3)" xfId="490" xr:uid="{00000000-0005-0000-0000-0000B7050000}"/>
    <cellStyle name="_Database AGDCAP 083105 (total)_LHAE01JG-mktg reimbursement accrual (3)_1289500_Other Receivables_012012" xfId="491" xr:uid="{00000000-0005-0000-0000-0000B8050000}"/>
    <cellStyle name="_Database AGDCAP 083105 (total)_LHAE01JG-mktg reimbursement accrual (3)_1289500_Other Receivables_022012" xfId="492" xr:uid="{00000000-0005-0000-0000-0000B9050000}"/>
    <cellStyle name="_Database AGDCAP 083105 (total)_LHAE01JG-mktg reimbursement accrual (3)_1289500_Other Receivables_022012 updated" xfId="11794" xr:uid="{00000000-0005-0000-0000-0000BA050000}"/>
    <cellStyle name="_Database AGDCAP 083105 (total)_LHAE01JG-mktg reimbursement accrual (3)_1289500_Other Receivables_032012" xfId="11795" xr:uid="{00000000-0005-0000-0000-0000BB050000}"/>
    <cellStyle name="_Database AGDCAP 083105 (total)_LHAE01JG-mktg reimbursement accrual (3)_1289500_Other Receivables_042012" xfId="11796" xr:uid="{00000000-0005-0000-0000-0000BC050000}"/>
    <cellStyle name="_Database AGDCAP 083105 (total)_LHAE01JG-mktg reimbursement accrual (3)_1289500_Other Receivables_062012.xlsx" xfId="11797" xr:uid="{00000000-0005-0000-0000-0000BD050000}"/>
    <cellStyle name="_Database AGDCAP 083105 (total)_LHAE01JG-mktg reimbursement accrual (3)_1289500_Other Receivables_LP6" xfId="11798" xr:uid="{00000000-0005-0000-0000-0000BE050000}"/>
    <cellStyle name="_Database AGDCAP 083105 (total)_LHAE01JG-mktg reimbursement accrual (3)_Book1" xfId="493" xr:uid="{00000000-0005-0000-0000-0000BF050000}"/>
    <cellStyle name="_Database AGDCAP 083105 (total)_LHAE01JG-Mktg Reimbursment Accruals 0212" xfId="494" xr:uid="{00000000-0005-0000-0000-0000C0050000}"/>
    <cellStyle name="_Database AGDCAP 083105 (total)_LHAE01JG-Mktg Reimbursment Accruals 0212_1289500_Other Receivables_022012 updated" xfId="11799" xr:uid="{00000000-0005-0000-0000-0000C1050000}"/>
    <cellStyle name="_Database AGDCAP 083105 (total)_LHAE01JG-Mktg Reimbursment Accruals 0212_1289500_Other Receivables_032012" xfId="11800" xr:uid="{00000000-0005-0000-0000-0000C2050000}"/>
    <cellStyle name="_Database AGDCAP 083105 (total)_LHAE01JG-Mktg Reimbursment Accruals 0212_1289500_Other Receivables_032012_1289500_Other Receivables_062012.xlsx" xfId="11801" xr:uid="{00000000-0005-0000-0000-0000C3050000}"/>
    <cellStyle name="_Database AGDCAP 083105 (total)_LHAE01JG-Mktg Reimbursment Accruals 0212_1289500_Other Receivables_032012_1289500_Other Receivables_LP6" xfId="11802" xr:uid="{00000000-0005-0000-0000-0000C4050000}"/>
    <cellStyle name="_Database AGDCAP 083105 (total)_LHAE01JG-Mktg Reimbursment Accruals 0212_1289500_Other Receivables_042012" xfId="11803" xr:uid="{00000000-0005-0000-0000-0000C5050000}"/>
    <cellStyle name="_Database AGDCAP 083105 (total)_LHAE01JG-Mktg Reimbursment Accruals 0212_1289500_Other Receivables_062012.xlsx" xfId="11804" xr:uid="{00000000-0005-0000-0000-0000C6050000}"/>
    <cellStyle name="_Database AGDCAP 083105 (total)_LHAE01JG-Mktg Reimbursment Accruals 0212_1289500_Other Receivables_LP6" xfId="11805" xr:uid="{00000000-0005-0000-0000-0000C7050000}"/>
    <cellStyle name="_Database AGDCAP 083105 (total)_LHGL04JG- Inspro Trial Balance_022912" xfId="9585" xr:uid="{00000000-0005-0000-0000-0000C8050000}"/>
    <cellStyle name="_Database AGDCAP 083105 (total)_LHGL04JG- Inspro Trial Balance_09302011" xfId="9586" xr:uid="{00000000-0005-0000-0000-0000C9050000}"/>
    <cellStyle name="_Database AGDCAP 083105 (total)_LHJE14CD-InsPro Disbursements" xfId="9587" xr:uid="{00000000-0005-0000-0000-0000CA050000}"/>
    <cellStyle name="_Database AGDCAP 083105 (total)_LHJE14JG-Feb InsPro Disbursements" xfId="9588" xr:uid="{00000000-0005-0000-0000-0000CB050000}"/>
    <cellStyle name="_Database AGDCAP 083105 (total)_LHJE14JG-InsPro Disbursements" xfId="9589" xr:uid="{00000000-0005-0000-0000-0000CC050000}"/>
    <cellStyle name="_Database AGDCAP 083105 (total)_LHRCL01DG - Reduce Receivable overaccrual Marketing Reimb ACOG (2)" xfId="495" xr:uid="{00000000-0005-0000-0000-0000CD050000}"/>
    <cellStyle name="_Database AGDCAP 083105 (total)_LHWT03JG- Record Carrier WT 0512" xfId="13317" xr:uid="{00000000-0005-0000-0000-0000CE050000}"/>
    <cellStyle name="_Database AGDCAP 083105 (total)_LHWT03JG- Record Carrier WT 0512_2701000_Insurance Premium Payable 07-12" xfId="13318" xr:uid="{00000000-0005-0000-0000-0000CF050000}"/>
    <cellStyle name="_Database AGDCAP 083105 (total)_LHWT03TD- Record Carrier WT 0811" xfId="13319" xr:uid="{00000000-0005-0000-0000-0000D0050000}"/>
    <cellStyle name="_Database AGDCAP 083105 (total)_LHWT03TD- Record Carrier WT 0811_2701000_Insurance Premium Payable 03-12" xfId="13320" xr:uid="{00000000-0005-0000-0000-0000D1050000}"/>
    <cellStyle name="_Database AGDCAP 083105 (total)_LHWT03TD- Record Carrier WT 0811_2701000_Insurance Premium Payable 03-12_updated 05.04printranges" xfId="13321" xr:uid="{00000000-0005-0000-0000-0000D2050000}"/>
    <cellStyle name="_Database AGDCAP 083105 (total)_LHWT03TD- Record Carrier WT 0811_2701000_Insurance Premium Payable 07-12" xfId="13322" xr:uid="{00000000-0005-0000-0000-0000D3050000}"/>
    <cellStyle name="_Database AGDCAP 083105 (total)_LHWT03TD- Record Carrier WT 0811_2701000_Insurance Premium Payable 10-11" xfId="13323" xr:uid="{00000000-0005-0000-0000-0000D4050000}"/>
    <cellStyle name="_Database AGDCAP 083105 (total)_LHWT03TD- Record Carrier WT 0811_2701000_Insurance Premium Payable 11-11" xfId="13324" xr:uid="{00000000-0005-0000-0000-0000D5050000}"/>
    <cellStyle name="_Database AGDCAP 083105 (total)_LHWT03TD- Record Carrier WT 0811_2701000_Insurance Premium Payable 12-11" xfId="13325" xr:uid="{00000000-0005-0000-0000-0000D6050000}"/>
    <cellStyle name="_Database AGDCAP 083105 (total)_LHWT03TD- Record Carrier WT 0811_2701000_Insurance Premium Payable 9-11" xfId="13326" xr:uid="{00000000-0005-0000-0000-0000D7050000}"/>
    <cellStyle name="_Database AGDCAP 083105 (total)_LHWT03TD- Record Carrier WT 0811_LHJE05JG- AICHE Adj and pyble TU" xfId="13327" xr:uid="{00000000-0005-0000-0000-0000D8050000}"/>
    <cellStyle name="_Database AGDCAP 083105 (total)_Marketing Reimb as of 033111" xfId="496" xr:uid="{00000000-0005-0000-0000-0000D9050000}"/>
    <cellStyle name="_Database AGDCAP 093005 (total)" xfId="497" xr:uid="{00000000-0005-0000-0000-0000DA050000}"/>
    <cellStyle name="_Database AGDCAP 093005 (total)_1001385_Cash Clearing 6-11" xfId="13328" xr:uid="{00000000-0005-0000-0000-0000DB050000}"/>
    <cellStyle name="_Database AGDCAP 093005 (total)_1001385_Cash Clearing 7-11" xfId="13329" xr:uid="{00000000-0005-0000-0000-0000DC050000}"/>
    <cellStyle name="_Database AGDCAP 093005 (total)_1282000_Comm_ Rec" xfId="10116" xr:uid="{00000000-0005-0000-0000-0000DD050000}"/>
    <cellStyle name="_Database AGDCAP 093005 (total)_1282000_Comm_ Rec_1282000_Comm_ Rec 05-12" xfId="10117" xr:uid="{00000000-0005-0000-0000-0000DE050000}"/>
    <cellStyle name="_Database AGDCAP 093005 (total)_1282000_Comm_ Rec_1282000_Comm_ Rec 06-12" xfId="10118" xr:uid="{00000000-0005-0000-0000-0000DF050000}"/>
    <cellStyle name="_Database AGDCAP 093005 (total)_1288000_Travel Advances 062011" xfId="4228" xr:uid="{00000000-0005-0000-0000-0000E0050000}"/>
    <cellStyle name="_Database AGDCAP 093005 (total)_1288000_Travel Advances 062011_1288000_Travel Advances_022012_updated" xfId="4229" xr:uid="{00000000-0005-0000-0000-0000E1050000}"/>
    <cellStyle name="_Database AGDCAP 093005 (total)_1288000_Travel Advances_022012_updated" xfId="4230" xr:uid="{00000000-0005-0000-0000-0000E2050000}"/>
    <cellStyle name="_Database AGDCAP 093005 (total)_1289500_Other Receivables_012012" xfId="498" xr:uid="{00000000-0005-0000-0000-0000E3050000}"/>
    <cellStyle name="_Database AGDCAP 093005 (total)_1289500_Other Receivables_022012" xfId="499" xr:uid="{00000000-0005-0000-0000-0000E4050000}"/>
    <cellStyle name="_Database AGDCAP 093005 (total)_1289500_Other Receivables_022012 updated" xfId="11806" xr:uid="{00000000-0005-0000-0000-0000E5050000}"/>
    <cellStyle name="_Database AGDCAP 093005 (total)_1289500_Other Receivables_032012" xfId="11807" xr:uid="{00000000-0005-0000-0000-0000E6050000}"/>
    <cellStyle name="_Database AGDCAP 093005 (total)_1289500_Other Receivables_042012" xfId="11808" xr:uid="{00000000-0005-0000-0000-0000E7050000}"/>
    <cellStyle name="_Database AGDCAP 093005 (total)_1289500_Other Receivables_062012.xlsx" xfId="11809" xr:uid="{00000000-0005-0000-0000-0000E8050000}"/>
    <cellStyle name="_Database AGDCAP 093005 (total)_1289500_Other Receivables_082011" xfId="500" xr:uid="{00000000-0005-0000-0000-0000E9050000}"/>
    <cellStyle name="_Database AGDCAP 093005 (total)_1289500_Other Receivables_102011" xfId="501" xr:uid="{00000000-0005-0000-0000-0000EA050000}"/>
    <cellStyle name="_Database AGDCAP 093005 (total)_1289500_Other Receivables_112011" xfId="502" xr:uid="{00000000-0005-0000-0000-0000EB050000}"/>
    <cellStyle name="_Database AGDCAP 093005 (total)_1289500_Other Receivables_112011 updated" xfId="503" xr:uid="{00000000-0005-0000-0000-0000EC050000}"/>
    <cellStyle name="_Database AGDCAP 093005 (total)_1289500_Other Receivables_LP6" xfId="11810" xr:uid="{00000000-0005-0000-0000-0000ED050000}"/>
    <cellStyle name="_Database AGDCAP 093005 (total)_1501005_Prepaid Rent_052011" xfId="4231" xr:uid="{00000000-0005-0000-0000-0000EE050000}"/>
    <cellStyle name="_Database AGDCAP 093005 (total)_1501005_Prepaid Rent_052011_1288000_Travel Advances_022012_updated" xfId="4232" xr:uid="{00000000-0005-0000-0000-0000EF050000}"/>
    <cellStyle name="_Database AGDCAP 093005 (total)_ADJJE01DG- Analysis Adjustment entries - July 2011 (2)" xfId="504" xr:uid="{00000000-0005-0000-0000-0000F0050000}"/>
    <cellStyle name="_Database AGDCAP 093005 (total)_ADJJE01DG- Analysis Adjustment entries - July 2011 (2)_1289500_Other Receivables_012012" xfId="505" xr:uid="{00000000-0005-0000-0000-0000F1050000}"/>
    <cellStyle name="_Database AGDCAP 093005 (total)_ADJJE01DG- Analysis Adjustment entries - July 2011 (2)_1289500_Other Receivables_022012" xfId="506" xr:uid="{00000000-0005-0000-0000-0000F2050000}"/>
    <cellStyle name="_Database AGDCAP 093005 (total)_ADJJE01DG- Analysis Adjustment entries - July 2011 (2)_1289500_Other Receivables_022012 updated" xfId="11811" xr:uid="{00000000-0005-0000-0000-0000F3050000}"/>
    <cellStyle name="_Database AGDCAP 093005 (total)_ADJJE01DG- Analysis Adjustment entries - July 2011 (2)_1289500_Other Receivables_032012" xfId="11812" xr:uid="{00000000-0005-0000-0000-0000F4050000}"/>
    <cellStyle name="_Database AGDCAP 093005 (total)_ADJJE01DG- Analysis Adjustment entries - July 2011 (2)_1289500_Other Receivables_042012" xfId="11813" xr:uid="{00000000-0005-0000-0000-0000F5050000}"/>
    <cellStyle name="_Database AGDCAP 093005 (total)_ADJJE01DG- Analysis Adjustment entries - July 2011 (2)_1289500_Other Receivables_062012.xlsx" xfId="11814" xr:uid="{00000000-0005-0000-0000-0000F6050000}"/>
    <cellStyle name="_Database AGDCAP 093005 (total)_ADJJE01DG- Analysis Adjustment entries - July 2011 (2)_1289500_Other Receivables_LP6" xfId="11815" xr:uid="{00000000-0005-0000-0000-0000F7050000}"/>
    <cellStyle name="_Database AGDCAP 093005 (total)_ADJJE01DG- Analysis Adjustment entries - July 2011 (2)_Book1" xfId="507" xr:uid="{00000000-0005-0000-0000-0000F8050000}"/>
    <cellStyle name="_Database AGDCAP 093005 (total)_BEJE27TD Record Adj to Gross Producer Incentives 1-12" xfId="11816" xr:uid="{00000000-0005-0000-0000-0000F9050000}"/>
    <cellStyle name="_Database AGDCAP 093005 (total)_BEJE27TD Record Adj to Gross Producer Incentives 1-12_BEJE27TD Record Adj to Gross Producer Incentives 2-12" xfId="11817" xr:uid="{00000000-0005-0000-0000-0000FA050000}"/>
    <cellStyle name="_Database AGDCAP 093005 (total)_Book1" xfId="508" xr:uid="{00000000-0005-0000-0000-0000FB050000}"/>
    <cellStyle name="_Database AGDCAP 093005 (total)_HCMCR01JG-FL Consortium Oct 2011" xfId="13330" xr:uid="{00000000-0005-0000-0000-0000FC050000}"/>
    <cellStyle name="_Database AGDCAP 093005 (total)_HCMCR01JG-FL Consortium Oct 2011_2701000_Insurance Premium Payable 07-12" xfId="13331" xr:uid="{00000000-0005-0000-0000-0000FD050000}"/>
    <cellStyle name="_Database AGDCAP 093005 (total)_HCRA02CD- NSDP &amp; Augeo Acc" xfId="10119" xr:uid="{00000000-0005-0000-0000-0000FE050000}"/>
    <cellStyle name="_Database AGDCAP 093005 (total)_HCRA02CD- NSDP &amp; Augeo Acc_1282000_Comm_ Rec 05-12" xfId="10120" xr:uid="{00000000-0005-0000-0000-0000FF050000}"/>
    <cellStyle name="_Database AGDCAP 093005 (total)_HCRA02CD- NSDP &amp; Augeo Acc_1282000_Comm_ Rec 06-12" xfId="10121" xr:uid="{00000000-0005-0000-0000-000000060000}"/>
    <cellStyle name="_Database AGDCAP 093005 (total)_HCRA02JG- NSDP &amp; Augeo Acc" xfId="10122" xr:uid="{00000000-0005-0000-0000-000001060000}"/>
    <cellStyle name="_Database AGDCAP 093005 (total)_HCRA02JG- NSDP &amp; Augeo Acc_1282000_Comm_ Rec 05-12" xfId="10123" xr:uid="{00000000-0005-0000-0000-000002060000}"/>
    <cellStyle name="_Database AGDCAP 093005 (total)_HCRA02JG- NSDP &amp; Augeo Acc_1282000_Comm_ Rec 06-12" xfId="10124" xr:uid="{00000000-0005-0000-0000-000003060000}"/>
    <cellStyle name="_Database AGDCAP 093005 (total)_HCRA03JG-pipeline for June 2012 results (2)" xfId="10125" xr:uid="{00000000-0005-0000-0000-000004060000}"/>
    <cellStyle name="_Database AGDCAP 093005 (total)_HCRA03JG-Stud Blkt Firms Accruals July" xfId="10126" xr:uid="{00000000-0005-0000-0000-000005060000}"/>
    <cellStyle name="_Database AGDCAP 093005 (total)_HCRA03JG-Student Blanket Revenue Accrual May" xfId="10127" xr:uid="{00000000-0005-0000-0000-000006060000}"/>
    <cellStyle name="_Database AGDCAP 093005 (total)_IAMCR01KW - Cash recpt of MMLISI MassMutual (4)" xfId="509" xr:uid="{00000000-0005-0000-0000-000007060000}"/>
    <cellStyle name="_Database AGDCAP 093005 (total)_IAMCR02KW - Cash recpt of Oneamerica (3)" xfId="510" xr:uid="{00000000-0005-0000-0000-000008060000}"/>
    <cellStyle name="_Database AGDCAP 093005 (total)_K0401_1001675_Monumental BankRec 12-11" xfId="9590" xr:uid="{00000000-0005-0000-0000-000009060000}"/>
    <cellStyle name="_Database AGDCAP 093005 (total)_K0401_1001675_Monumental BankRec 12-11_2701000_Insurance Premium Payable 07-12" xfId="13332" xr:uid="{00000000-0005-0000-0000-00000A060000}"/>
    <cellStyle name="_Database AGDCAP 093005 (total)_LHAE01CD Marketing Reimb (2)" xfId="511" xr:uid="{00000000-0005-0000-0000-00000B060000}"/>
    <cellStyle name="_Database AGDCAP 093005 (total)_LHAE01CD Marketing Reimb (2)_1289500_Other Receivables_012012" xfId="512" xr:uid="{00000000-0005-0000-0000-00000C060000}"/>
    <cellStyle name="_Database AGDCAP 093005 (total)_LHAE01CD Marketing Reimb (2)_1289500_Other Receivables_022012" xfId="513" xr:uid="{00000000-0005-0000-0000-00000D060000}"/>
    <cellStyle name="_Database AGDCAP 093005 (total)_LHAE01CD Marketing Reimb (2)_1289500_Other Receivables_022012 updated" xfId="11818" xr:uid="{00000000-0005-0000-0000-00000E060000}"/>
    <cellStyle name="_Database AGDCAP 093005 (total)_LHAE01CD Marketing Reimb (2)_1289500_Other Receivables_032012" xfId="11819" xr:uid="{00000000-0005-0000-0000-00000F060000}"/>
    <cellStyle name="_Database AGDCAP 093005 (total)_LHAE01CD Marketing Reimb (2)_1289500_Other Receivables_042012" xfId="11820" xr:uid="{00000000-0005-0000-0000-000010060000}"/>
    <cellStyle name="_Database AGDCAP 093005 (total)_LHAE01CD Marketing Reimb (2)_1289500_Other Receivables_062012.xlsx" xfId="11821" xr:uid="{00000000-0005-0000-0000-000011060000}"/>
    <cellStyle name="_Database AGDCAP 093005 (total)_LHAE01CD Marketing Reimb (2)_1289500_Other Receivables_LP6" xfId="11822" xr:uid="{00000000-0005-0000-0000-000012060000}"/>
    <cellStyle name="_Database AGDCAP 093005 (total)_LHAE01CD Marketing Reimb (2)_Book1" xfId="514" xr:uid="{00000000-0005-0000-0000-000013060000}"/>
    <cellStyle name="_Database AGDCAP 093005 (total)_LHAE01JG- April marketing reimb" xfId="11823" xr:uid="{00000000-0005-0000-0000-000014060000}"/>
    <cellStyle name="_Database AGDCAP 093005 (total)_LHAE01JG- April marketing reimb_1289500_Other Receivables_062012.xlsx" xfId="11824" xr:uid="{00000000-0005-0000-0000-000015060000}"/>
    <cellStyle name="_Database AGDCAP 093005 (total)_LHAE01JG- April marketing reimb_1289500_Other Receivables_LP6" xfId="11825" xr:uid="{00000000-0005-0000-0000-000016060000}"/>
    <cellStyle name="_Database AGDCAP 093005 (total)_LHAE01JG-Marketing Expenses_0612" xfId="11826" xr:uid="{00000000-0005-0000-0000-000017060000}"/>
    <cellStyle name="_Database AGDCAP 093005 (total)_LHAE01JG-mktg reimbursement accrual (2)" xfId="515" xr:uid="{00000000-0005-0000-0000-000018060000}"/>
    <cellStyle name="_Database AGDCAP 093005 (total)_LHAE01JG-mktg reimbursement accrual (2)_1289500_Other Receivables_022012" xfId="516" xr:uid="{00000000-0005-0000-0000-000019060000}"/>
    <cellStyle name="_Database AGDCAP 093005 (total)_LHAE01JG-mktg reimbursement accrual (2)_1289500_Other Receivables_022012 updated" xfId="11827" xr:uid="{00000000-0005-0000-0000-00001A060000}"/>
    <cellStyle name="_Database AGDCAP 093005 (total)_LHAE01JG-mktg reimbursement accrual (2)_1289500_Other Receivables_032012" xfId="11828" xr:uid="{00000000-0005-0000-0000-00001B060000}"/>
    <cellStyle name="_Database AGDCAP 093005 (total)_LHAE01JG-mktg reimbursement accrual (2)_1289500_Other Receivables_042012" xfId="11829" xr:uid="{00000000-0005-0000-0000-00001C060000}"/>
    <cellStyle name="_Database AGDCAP 093005 (total)_LHAE01JG-mktg reimbursement accrual (2)_1289500_Other Receivables_062012.xlsx" xfId="11830" xr:uid="{00000000-0005-0000-0000-00001D060000}"/>
    <cellStyle name="_Database AGDCAP 093005 (total)_LHAE01JG-mktg reimbursement accrual (2)_1289500_Other Receivables_LP6" xfId="11831" xr:uid="{00000000-0005-0000-0000-00001E060000}"/>
    <cellStyle name="_Database AGDCAP 093005 (total)_LHAE01JG-mktg reimbursement accrual (3)" xfId="517" xr:uid="{00000000-0005-0000-0000-00001F060000}"/>
    <cellStyle name="_Database AGDCAP 093005 (total)_LHAE01JG-mktg reimbursement accrual (3)_1289500_Other Receivables_012012" xfId="518" xr:uid="{00000000-0005-0000-0000-000020060000}"/>
    <cellStyle name="_Database AGDCAP 093005 (total)_LHAE01JG-mktg reimbursement accrual (3)_1289500_Other Receivables_022012" xfId="519" xr:uid="{00000000-0005-0000-0000-000021060000}"/>
    <cellStyle name="_Database AGDCAP 093005 (total)_LHAE01JG-mktg reimbursement accrual (3)_1289500_Other Receivables_022012 updated" xfId="11832" xr:uid="{00000000-0005-0000-0000-000022060000}"/>
    <cellStyle name="_Database AGDCAP 093005 (total)_LHAE01JG-mktg reimbursement accrual (3)_1289500_Other Receivables_032012" xfId="11833" xr:uid="{00000000-0005-0000-0000-000023060000}"/>
    <cellStyle name="_Database AGDCAP 093005 (total)_LHAE01JG-mktg reimbursement accrual (3)_1289500_Other Receivables_042012" xfId="11834" xr:uid="{00000000-0005-0000-0000-000024060000}"/>
    <cellStyle name="_Database AGDCAP 093005 (total)_LHAE01JG-mktg reimbursement accrual (3)_1289500_Other Receivables_062012.xlsx" xfId="11835" xr:uid="{00000000-0005-0000-0000-000025060000}"/>
    <cellStyle name="_Database AGDCAP 093005 (total)_LHAE01JG-mktg reimbursement accrual (3)_1289500_Other Receivables_LP6" xfId="11836" xr:uid="{00000000-0005-0000-0000-000026060000}"/>
    <cellStyle name="_Database AGDCAP 093005 (total)_LHAE01JG-mktg reimbursement accrual (3)_Book1" xfId="520" xr:uid="{00000000-0005-0000-0000-000027060000}"/>
    <cellStyle name="_Database AGDCAP 093005 (total)_LHAE01JG-Mktg Reimbursment Accruals 0212" xfId="521" xr:uid="{00000000-0005-0000-0000-000028060000}"/>
    <cellStyle name="_Database AGDCAP 093005 (total)_LHAE01JG-Mktg Reimbursment Accruals 0212_1289500_Other Receivables_022012 updated" xfId="11837" xr:uid="{00000000-0005-0000-0000-000029060000}"/>
    <cellStyle name="_Database AGDCAP 093005 (total)_LHAE01JG-Mktg Reimbursment Accruals 0212_1289500_Other Receivables_032012" xfId="11838" xr:uid="{00000000-0005-0000-0000-00002A060000}"/>
    <cellStyle name="_Database AGDCAP 093005 (total)_LHAE01JG-Mktg Reimbursment Accruals 0212_1289500_Other Receivables_032012_1289500_Other Receivables_062012.xlsx" xfId="11839" xr:uid="{00000000-0005-0000-0000-00002B060000}"/>
    <cellStyle name="_Database AGDCAP 093005 (total)_LHAE01JG-Mktg Reimbursment Accruals 0212_1289500_Other Receivables_032012_1289500_Other Receivables_LP6" xfId="11840" xr:uid="{00000000-0005-0000-0000-00002C060000}"/>
    <cellStyle name="_Database AGDCAP 093005 (total)_LHAE01JG-Mktg Reimbursment Accruals 0212_1289500_Other Receivables_042012" xfId="11841" xr:uid="{00000000-0005-0000-0000-00002D060000}"/>
    <cellStyle name="_Database AGDCAP 093005 (total)_LHAE01JG-Mktg Reimbursment Accruals 0212_1289500_Other Receivables_062012.xlsx" xfId="11842" xr:uid="{00000000-0005-0000-0000-00002E060000}"/>
    <cellStyle name="_Database AGDCAP 093005 (total)_LHAE01JG-Mktg Reimbursment Accruals 0212_1289500_Other Receivables_LP6" xfId="11843" xr:uid="{00000000-0005-0000-0000-00002F060000}"/>
    <cellStyle name="_Database AGDCAP 093005 (total)_LHGL04JG- Inspro Trial Balance_022912" xfId="9591" xr:uid="{00000000-0005-0000-0000-000030060000}"/>
    <cellStyle name="_Database AGDCAP 093005 (total)_LHGL04JG- Inspro Trial Balance_09302011" xfId="9592" xr:uid="{00000000-0005-0000-0000-000031060000}"/>
    <cellStyle name="_Database AGDCAP 093005 (total)_LHJE14CD-InsPro Disbursements" xfId="9593" xr:uid="{00000000-0005-0000-0000-000032060000}"/>
    <cellStyle name="_Database AGDCAP 093005 (total)_LHJE14JG-Feb InsPro Disbursements" xfId="9594" xr:uid="{00000000-0005-0000-0000-000033060000}"/>
    <cellStyle name="_Database AGDCAP 093005 (total)_LHJE14JG-InsPro Disbursements" xfId="9595" xr:uid="{00000000-0005-0000-0000-000034060000}"/>
    <cellStyle name="_Database AGDCAP 093005 (total)_LHRCL01DG - Reduce Receivable overaccrual Marketing Reimb ACOG (2)" xfId="522" xr:uid="{00000000-0005-0000-0000-000035060000}"/>
    <cellStyle name="_Database AGDCAP 093005 (total)_LHWT03JG- Record Carrier WT 0512" xfId="13333" xr:uid="{00000000-0005-0000-0000-000036060000}"/>
    <cellStyle name="_Database AGDCAP 093005 (total)_LHWT03JG- Record Carrier WT 0512_2701000_Insurance Premium Payable 07-12" xfId="13334" xr:uid="{00000000-0005-0000-0000-000037060000}"/>
    <cellStyle name="_Database AGDCAP 093005 (total)_LHWT03TD- Record Carrier WT 0811" xfId="13335" xr:uid="{00000000-0005-0000-0000-000038060000}"/>
    <cellStyle name="_Database AGDCAP 093005 (total)_LHWT03TD- Record Carrier WT 0811_2701000_Insurance Premium Payable 03-12" xfId="13336" xr:uid="{00000000-0005-0000-0000-000039060000}"/>
    <cellStyle name="_Database AGDCAP 093005 (total)_LHWT03TD- Record Carrier WT 0811_2701000_Insurance Premium Payable 03-12_updated 05.04printranges" xfId="13337" xr:uid="{00000000-0005-0000-0000-00003A060000}"/>
    <cellStyle name="_Database AGDCAP 093005 (total)_LHWT03TD- Record Carrier WT 0811_2701000_Insurance Premium Payable 07-12" xfId="13338" xr:uid="{00000000-0005-0000-0000-00003B060000}"/>
    <cellStyle name="_Database AGDCAP 093005 (total)_LHWT03TD- Record Carrier WT 0811_2701000_Insurance Premium Payable 10-11" xfId="13339" xr:uid="{00000000-0005-0000-0000-00003C060000}"/>
    <cellStyle name="_Database AGDCAP 093005 (total)_LHWT03TD- Record Carrier WT 0811_2701000_Insurance Premium Payable 11-11" xfId="13340" xr:uid="{00000000-0005-0000-0000-00003D060000}"/>
    <cellStyle name="_Database AGDCAP 093005 (total)_LHWT03TD- Record Carrier WT 0811_2701000_Insurance Premium Payable 12-11" xfId="13341" xr:uid="{00000000-0005-0000-0000-00003E060000}"/>
    <cellStyle name="_Database AGDCAP 093005 (total)_LHWT03TD- Record Carrier WT 0811_2701000_Insurance Premium Payable 9-11" xfId="13342" xr:uid="{00000000-0005-0000-0000-00003F060000}"/>
    <cellStyle name="_Database AGDCAP 093005 (total)_LHWT03TD- Record Carrier WT 0811_LHJE05JG- AICHE Adj and pyble TU" xfId="13343" xr:uid="{00000000-0005-0000-0000-000040060000}"/>
    <cellStyle name="_Database AGDCAP 093005 (total)_Marketing Reimb as of 033111" xfId="523" xr:uid="{00000000-0005-0000-0000-000041060000}"/>
    <cellStyle name="_DataMart Specifications" xfId="524" xr:uid="{00000000-0005-0000-0000-000042060000}"/>
    <cellStyle name="_DataMart Specifications_1001385_Cash Clearing 6-11" xfId="13344" xr:uid="{00000000-0005-0000-0000-000043060000}"/>
    <cellStyle name="_DataMart Specifications_1001385_Cash Clearing 7-11" xfId="13345" xr:uid="{00000000-0005-0000-0000-000044060000}"/>
    <cellStyle name="_DataMart Specifications_1288000_Travel Advances 062011" xfId="4233" xr:uid="{00000000-0005-0000-0000-000045060000}"/>
    <cellStyle name="_DataMart Specifications_1288000_Travel Advances_022012_updated" xfId="4234" xr:uid="{00000000-0005-0000-0000-000046060000}"/>
    <cellStyle name="_DataMart Specifications_1501005_Prepaid Rent_052011" xfId="4235" xr:uid="{00000000-0005-0000-0000-000047060000}"/>
    <cellStyle name="_DataMart Specifications_AEMCK01KW -A&amp;E MNL CHECK 1-12" xfId="13346" xr:uid="{00000000-0005-0000-0000-000048060000}"/>
    <cellStyle name="_DataMart Specifications_AEMCK01KW -A&amp;E MNL CHECK 2-12" xfId="13347" xr:uid="{00000000-0005-0000-0000-000049060000}"/>
    <cellStyle name="_DataMart Specifications_K0401_1001675_Monumental BankRec 12-11" xfId="9596" xr:uid="{00000000-0005-0000-0000-00004A060000}"/>
    <cellStyle name="_DataMart Specifications_K0401_1001675_Monumental BankRec 12-11 2" xfId="13348" xr:uid="{00000000-0005-0000-0000-00004B060000}"/>
    <cellStyle name="_DataMart Specifications_LHGL04JG- Inspro Trial Balance_022912" xfId="9597" xr:uid="{00000000-0005-0000-0000-00004C060000}"/>
    <cellStyle name="_DataMart Specifications_LHGL04JG- Inspro Trial Balance_05312011-ver1" xfId="13349" xr:uid="{00000000-0005-0000-0000-00004D060000}"/>
    <cellStyle name="_DataMart Specifications_LHGL04JG- Inspro Trial Balance_09302011" xfId="9598" xr:uid="{00000000-0005-0000-0000-00004E060000}"/>
    <cellStyle name="_DataMart Specifications_LHGL04JG- Inspro Trial Balance_11302011" xfId="13350" xr:uid="{00000000-0005-0000-0000-00004F060000}"/>
    <cellStyle name="_DataMart Specifications_LHJE02JG AAOM AICHE Rate Ad, UW Fees 9-11" xfId="13351" xr:uid="{00000000-0005-0000-0000-000050060000}"/>
    <cellStyle name="_DataMart Specifications_LHJE02JG-AAOM MM Revenue JE_0412" xfId="13352" xr:uid="{00000000-0005-0000-0000-000051060000}"/>
    <cellStyle name="_DataMart Specifications_LHJE02JG-AAOM MM Revenue JE_102011" xfId="13353" xr:uid="{00000000-0005-0000-0000-000052060000}"/>
    <cellStyle name="_DataMart Specifications_LHJE03JG- Inspro Revenue 0312" xfId="9599" xr:uid="{00000000-0005-0000-0000-000053060000}"/>
    <cellStyle name="_DataMart Specifications_LHJE03JG-Inspro_Revenue and Royalty_0412" xfId="9600" xr:uid="{00000000-0005-0000-0000-000054060000}"/>
    <cellStyle name="_DataMart Specifications_LHJE03JG-Inspro_Revenue and Royalty_0512" xfId="9601" xr:uid="{00000000-0005-0000-0000-000055060000}"/>
    <cellStyle name="_DataMart Specifications_LHJE03JG-Inspro_Revenue and Royalty_0612" xfId="525" xr:uid="{00000000-0005-0000-0000-000056060000}"/>
    <cellStyle name="_DataMart Specifications_LHJE03JG-Inspro_Revenue and Royalty_0612_LHJE03JG-Inspro_Revenue and Royalty_0712 (2)" xfId="9602" xr:uid="{00000000-0005-0000-0000-000057060000}"/>
    <cellStyle name="_DataMart Specifications_LHJE04JG-NYL Fee Report 2_2012" xfId="13354" xr:uid="{00000000-0005-0000-0000-000058060000}"/>
    <cellStyle name="_DataMart Specifications_LHJE04JG-NYL FEE REPORT 3_2012" xfId="13355" xr:uid="{00000000-0005-0000-0000-000059060000}"/>
    <cellStyle name="_DataMart Specifications_LHJE04JG-NYL UW FEES JAN 2012" xfId="13356" xr:uid="{00000000-0005-0000-0000-00005A060000}"/>
    <cellStyle name="_DataMart Specifications_LHJE04JG-NYL UW FEES NOV" xfId="13357" xr:uid="{00000000-0005-0000-0000-00005B060000}"/>
    <cellStyle name="_DataMart Specifications_LHJE04JG-NYL UW FEES OCT" xfId="13358" xr:uid="{00000000-0005-0000-0000-00005C060000}"/>
    <cellStyle name="_DataMart Specifications_LHJE07JG- AAOM &amp; Echopass" xfId="13359" xr:uid="{00000000-0005-0000-0000-00005D060000}"/>
    <cellStyle name="_Debt Can Monthly Spreadsheet Apr09" xfId="11844" xr:uid="{00000000-0005-0000-0000-00005E060000}"/>
    <cellStyle name="_Debt Can Monthly Spreadsheet Dec08" xfId="11845" xr:uid="{00000000-0005-0000-0000-00005F060000}"/>
    <cellStyle name="_Debt Can Monthly Spreadsheet Feb09" xfId="11846" xr:uid="{00000000-0005-0000-0000-000060060000}"/>
    <cellStyle name="_Debt Can Monthly Spreadsheet Jan09" xfId="11847" xr:uid="{00000000-0005-0000-0000-000061060000}"/>
    <cellStyle name="_Debt Can Monthly Spreadsheet March09" xfId="11848" xr:uid="{00000000-0005-0000-0000-000062060000}"/>
    <cellStyle name="_Debt Can Monthly Spreadsheet Nov" xfId="11849" xr:uid="{00000000-0005-0000-0000-000063060000}"/>
    <cellStyle name="_Debt Can Monthly Spreadsheet OCT" xfId="11850" xr:uid="{00000000-0005-0000-0000-000064060000}"/>
    <cellStyle name="_Dec" xfId="11851" xr:uid="{00000000-0005-0000-0000-000065060000}"/>
    <cellStyle name="_Dec 2" xfId="11852" xr:uid="{00000000-0005-0000-0000-000066060000}"/>
    <cellStyle name="_Dec 3" xfId="11853" xr:uid="{00000000-0005-0000-0000-000067060000}"/>
    <cellStyle name="_Dec 4" xfId="11854" xr:uid="{00000000-0005-0000-0000-000068060000}"/>
    <cellStyle name="_detail" xfId="526" xr:uid="{00000000-0005-0000-0000-000069060000}"/>
    <cellStyle name="_detail (2)" xfId="4314" xr:uid="{00000000-0005-0000-0000-00006A060000}"/>
    <cellStyle name="_Ernst  Young-2005-2006 ver 27.4.2006" xfId="12862" xr:uid="{00000000-0005-0000-0000-00006B060000}"/>
    <cellStyle name="_Ernst  Young-2005-2006 ver.3" xfId="12863" xr:uid="{00000000-0005-0000-0000-00006C060000}"/>
    <cellStyle name="_Ernst  Young-2005-2006 ver.4" xfId="12864" xr:uid="{00000000-0005-0000-0000-00006D060000}"/>
    <cellStyle name="_Ernst  Young-2005-2006 ver.6" xfId="12865" xr:uid="{00000000-0005-0000-0000-00006E060000}"/>
    <cellStyle name="_Ernst  Young-2005-2006 ver.9" xfId="12866" xr:uid="{00000000-0005-0000-0000-00006F060000}"/>
    <cellStyle name="_ESOP details" xfId="12867" xr:uid="{00000000-0005-0000-0000-000070060000}"/>
    <cellStyle name="_export" xfId="527" xr:uid="{00000000-0005-0000-0000-000071060000}"/>
    <cellStyle name="_export_1282000_Comm_ Rec 01-12" xfId="10128" xr:uid="{00000000-0005-0000-0000-000072060000}"/>
    <cellStyle name="_export_1282000_Comm_ Rec 02-12" xfId="10129" xr:uid="{00000000-0005-0000-0000-000073060000}"/>
    <cellStyle name="_export_1282000_Comm_ Rec 03-12" xfId="10130" xr:uid="{00000000-0005-0000-0000-000074060000}"/>
    <cellStyle name="_export_1282000_Comm_ Rec 04-12" xfId="10131" xr:uid="{00000000-0005-0000-0000-000075060000}"/>
    <cellStyle name="_export_1282000_Comm_ Rec 05-12" xfId="10132" xr:uid="{00000000-0005-0000-0000-000076060000}"/>
    <cellStyle name="_export_1282000_Comm_ Rec 06-12" xfId="10133" xr:uid="{00000000-0005-0000-0000-000077060000}"/>
    <cellStyle name="_export_1282000_Comm_ Rec 11-11" xfId="10134" xr:uid="{00000000-0005-0000-0000-000078060000}"/>
    <cellStyle name="_export_1282000_Comm_ Rec 12-11" xfId="10135" xr:uid="{00000000-0005-0000-0000-000079060000}"/>
    <cellStyle name="_export_BEJE27TD Record Adj to Gross Producer Incentives 2-12" xfId="11855" xr:uid="{00000000-0005-0000-0000-00007A060000}"/>
    <cellStyle name="_export_LHJE02JG AAOM AICHE Rate Ad, UW Fees 9-11" xfId="13360" xr:uid="{00000000-0005-0000-0000-00007B060000}"/>
    <cellStyle name="_export_LHJE02JG-AAOM MM Revenue JE_0412" xfId="13361" xr:uid="{00000000-0005-0000-0000-00007C060000}"/>
    <cellStyle name="_export_LHJE02JG-AAOM MM Revenue JE_102011" xfId="13362" xr:uid="{00000000-0005-0000-0000-00007D060000}"/>
    <cellStyle name="_export_LHJE03JG-Inspro_Revenue and Royalty_0612" xfId="528" xr:uid="{00000000-0005-0000-0000-00007E060000}"/>
    <cellStyle name="_export_LHJE03JG-Inspro_Revenue and Royalty_0712 (2)" xfId="9603" xr:uid="{00000000-0005-0000-0000-00007F060000}"/>
    <cellStyle name="_export_LHJE04JG-NYL Fee Report 2_2012" xfId="13363" xr:uid="{00000000-0005-0000-0000-000080060000}"/>
    <cellStyle name="_export_LHJE04JG-NYL FEE REPORT 3_2012" xfId="13364" xr:uid="{00000000-0005-0000-0000-000081060000}"/>
    <cellStyle name="_export_LHJE04JG-NYL UW FEES JAN 2012" xfId="13365" xr:uid="{00000000-0005-0000-0000-000082060000}"/>
    <cellStyle name="_export_LHJE04JG-NYL UW FEES NOV" xfId="13366" xr:uid="{00000000-0005-0000-0000-000083060000}"/>
    <cellStyle name="_export_LHJE04JG-NYL UW FEES OCT" xfId="13367" xr:uid="{00000000-0005-0000-0000-000084060000}"/>
    <cellStyle name="_export_LHJE07JG- AAOM &amp; Echopass" xfId="13368" xr:uid="{00000000-0005-0000-0000-000085060000}"/>
    <cellStyle name="_export1" xfId="529" xr:uid="{00000000-0005-0000-0000-000086060000}"/>
    <cellStyle name="_export1 2" xfId="9756" xr:uid="{00000000-0005-0000-0000-000087060000}"/>
    <cellStyle name="_export1 2 2" xfId="9774" xr:uid="{00000000-0005-0000-0000-000088060000}"/>
    <cellStyle name="_export1 2 3" xfId="11856" xr:uid="{00000000-0005-0000-0000-000089060000}"/>
    <cellStyle name="_export1 3" xfId="9755" xr:uid="{00000000-0005-0000-0000-00008A060000}"/>
    <cellStyle name="_export1 3 2" xfId="9775" xr:uid="{00000000-0005-0000-0000-00008B060000}"/>
    <cellStyle name="_export1 4" xfId="11857" xr:uid="{00000000-0005-0000-0000-00008C060000}"/>
    <cellStyle name="_export1 5" xfId="11858" xr:uid="{00000000-0005-0000-0000-00008D060000}"/>
    <cellStyle name="_export1_0412 Healthcare Wintam ME interface" xfId="530" xr:uid="{00000000-0005-0000-0000-00008E060000}"/>
    <cellStyle name="_export1_0612 Healthcare Wintam ME interface" xfId="531" xr:uid="{00000000-0005-0000-0000-00008F060000}"/>
    <cellStyle name="_export1_1001385_Cash Clearing 6-11" xfId="13369" xr:uid="{00000000-0005-0000-0000-000090060000}"/>
    <cellStyle name="_export1_1001385_Cash Clearing 7-11" xfId="13370" xr:uid="{00000000-0005-0000-0000-000091060000}"/>
    <cellStyle name="_export1_1288000_Travel Advances 062011" xfId="4236" xr:uid="{00000000-0005-0000-0000-000092060000}"/>
    <cellStyle name="_export1_1288000_Travel Advances_022012_updated" xfId="4237" xr:uid="{00000000-0005-0000-0000-000093060000}"/>
    <cellStyle name="_export1_1501005_Prepaid Rent_052011" xfId="4238" xr:uid="{00000000-0005-0000-0000-000094060000}"/>
    <cellStyle name="_export1_1501005_Prepaid Rent_062011" xfId="4239" xr:uid="{00000000-0005-0000-0000-000095060000}"/>
    <cellStyle name="_export1_AEMCK01KW -A&amp;E MNL CHECK 1-12" xfId="13371" xr:uid="{00000000-0005-0000-0000-000096060000}"/>
    <cellStyle name="_export1_AEMCK01KW -A&amp;E MNL CHECK 2-12" xfId="13372" xr:uid="{00000000-0005-0000-0000-000097060000}"/>
    <cellStyle name="_export1_K0401_1001675_Monumental BankRec 12-11" xfId="9604" xr:uid="{00000000-0005-0000-0000-000098060000}"/>
    <cellStyle name="_export1_K0401_1001675_Monumental BankRec 12-11 2" xfId="13373" xr:uid="{00000000-0005-0000-0000-000099060000}"/>
    <cellStyle name="_export1_LHGL04JG- Inspro Trial Balance_022912" xfId="9605" xr:uid="{00000000-0005-0000-0000-00009A060000}"/>
    <cellStyle name="_export1_LHGL04JG- Inspro Trial Balance_05312011-ver1" xfId="13374" xr:uid="{00000000-0005-0000-0000-00009B060000}"/>
    <cellStyle name="_export1_LHGL04JG- Inspro Trial Balance_09302011" xfId="9606" xr:uid="{00000000-0005-0000-0000-00009C060000}"/>
    <cellStyle name="_export1_LHGL04JG- Inspro Trial Balance_11302011" xfId="13375" xr:uid="{00000000-0005-0000-0000-00009D060000}"/>
    <cellStyle name="_export1_LHJE02JG AAOM AICHE Rate Ad, UW Fees 9-11" xfId="13376" xr:uid="{00000000-0005-0000-0000-00009E060000}"/>
    <cellStyle name="_export1_LHJE02JG-AAOM MM Revenue JE_0412" xfId="13377" xr:uid="{00000000-0005-0000-0000-00009F060000}"/>
    <cellStyle name="_export1_LHJE02JG-AAOM MM Revenue JE_102011" xfId="13378" xr:uid="{00000000-0005-0000-0000-0000A0060000}"/>
    <cellStyle name="_export1_LHJE03JG- Inspro Revenue 0312" xfId="9607" xr:uid="{00000000-0005-0000-0000-0000A1060000}"/>
    <cellStyle name="_export1_LHJE03JG-Inspro_Revenue and Royalty_0412" xfId="9608" xr:uid="{00000000-0005-0000-0000-0000A2060000}"/>
    <cellStyle name="_export1_LHJE03JG-Inspro_Revenue and Royalty_0512" xfId="9609" xr:uid="{00000000-0005-0000-0000-0000A3060000}"/>
    <cellStyle name="_export1_LHJE03JG-Inspro_Revenue and Royalty_0612" xfId="532" xr:uid="{00000000-0005-0000-0000-0000A4060000}"/>
    <cellStyle name="_export1_LHJE03JG-Inspro_Revenue and Royalty_0612_LHJE03JG-Inspro_Revenue and Royalty_0712 (2)" xfId="9610" xr:uid="{00000000-0005-0000-0000-0000A5060000}"/>
    <cellStyle name="_export1_LHJE04JG-NYL Fee Report 2_2012" xfId="13379" xr:uid="{00000000-0005-0000-0000-0000A6060000}"/>
    <cellStyle name="_export1_LHJE04JG-NYL FEE REPORT 3_2012" xfId="13380" xr:uid="{00000000-0005-0000-0000-0000A7060000}"/>
    <cellStyle name="_export1_LHJE04JG-NYL UW FEES JAN 2012" xfId="13381" xr:uid="{00000000-0005-0000-0000-0000A8060000}"/>
    <cellStyle name="_export1_LHJE04JG-NYL UW FEES NOV" xfId="13382" xr:uid="{00000000-0005-0000-0000-0000A9060000}"/>
    <cellStyle name="_export1_LHJE04JG-NYL UW FEES OCT" xfId="13383" xr:uid="{00000000-0005-0000-0000-0000AA060000}"/>
    <cellStyle name="_export1_LHJE07JG- AAOM &amp; Echopass" xfId="13384" xr:uid="{00000000-0005-0000-0000-0000AB060000}"/>
    <cellStyle name="_export2" xfId="533" xr:uid="{00000000-0005-0000-0000-0000AC060000}"/>
    <cellStyle name="_export2 2" xfId="9758" xr:uid="{00000000-0005-0000-0000-0000AD060000}"/>
    <cellStyle name="_export2 2 2" xfId="9776" xr:uid="{00000000-0005-0000-0000-0000AE060000}"/>
    <cellStyle name="_export2 2 3" xfId="11859" xr:uid="{00000000-0005-0000-0000-0000AF060000}"/>
    <cellStyle name="_export2 3" xfId="9757" xr:uid="{00000000-0005-0000-0000-0000B0060000}"/>
    <cellStyle name="_export2 3 2" xfId="9777" xr:uid="{00000000-0005-0000-0000-0000B1060000}"/>
    <cellStyle name="_export2 4" xfId="11860" xr:uid="{00000000-0005-0000-0000-0000B2060000}"/>
    <cellStyle name="_export2 5" xfId="11861" xr:uid="{00000000-0005-0000-0000-0000B3060000}"/>
    <cellStyle name="_export2_0412 Healthcare Wintam ME interface" xfId="534" xr:uid="{00000000-0005-0000-0000-0000B4060000}"/>
    <cellStyle name="_export2_0612 Healthcare Wintam ME interface" xfId="535" xr:uid="{00000000-0005-0000-0000-0000B5060000}"/>
    <cellStyle name="_export2_1288000_Travel Advances 062011" xfId="4240" xr:uid="{00000000-0005-0000-0000-0000B6060000}"/>
    <cellStyle name="_export2_1288000_Travel Advances_022012_updated" xfId="4241" xr:uid="{00000000-0005-0000-0000-0000B7060000}"/>
    <cellStyle name="_export2_1501005_Prepaid Rent_052011" xfId="4242" xr:uid="{00000000-0005-0000-0000-0000B8060000}"/>
    <cellStyle name="_export2_1501005_Prepaid Rent_062011" xfId="4243" xr:uid="{00000000-0005-0000-0000-0000B9060000}"/>
    <cellStyle name="_export2_LHJE02JG AAOM AICHE Rate Ad, UW Fees 9-11" xfId="13385" xr:uid="{00000000-0005-0000-0000-0000BA060000}"/>
    <cellStyle name="_export2_LHJE02JG-AAOM MM Revenue JE_0412" xfId="13386" xr:uid="{00000000-0005-0000-0000-0000BB060000}"/>
    <cellStyle name="_export2_LHJE02JG-AAOM MM Revenue JE_102011" xfId="13387" xr:uid="{00000000-0005-0000-0000-0000BC060000}"/>
    <cellStyle name="_export2_LHJE03JG-Inspro_Revenue and Royalty_0612" xfId="536" xr:uid="{00000000-0005-0000-0000-0000BD060000}"/>
    <cellStyle name="_export2_LHJE03JG-Inspro_Revenue and Royalty_0712 (2)" xfId="9611" xr:uid="{00000000-0005-0000-0000-0000BE060000}"/>
    <cellStyle name="_export2_LHJE04JG-NYL Fee Report 2_2012" xfId="13388" xr:uid="{00000000-0005-0000-0000-0000BF060000}"/>
    <cellStyle name="_export2_LHJE04JG-NYL FEE REPORT 3_2012" xfId="13389" xr:uid="{00000000-0005-0000-0000-0000C0060000}"/>
    <cellStyle name="_export2_LHJE04JG-NYL UW FEES JAN 2012" xfId="13390" xr:uid="{00000000-0005-0000-0000-0000C1060000}"/>
    <cellStyle name="_export2_LHJE04JG-NYL UW FEES NOV" xfId="13391" xr:uid="{00000000-0005-0000-0000-0000C2060000}"/>
    <cellStyle name="_export2_LHJE04JG-NYL UW FEES OCT" xfId="13392" xr:uid="{00000000-0005-0000-0000-0000C3060000}"/>
    <cellStyle name="_export2_LHJE07JG- AAOM &amp; Echopass" xfId="13393" xr:uid="{00000000-0005-0000-0000-0000C4060000}"/>
    <cellStyle name="_export3" xfId="537" xr:uid="{00000000-0005-0000-0000-0000C5060000}"/>
    <cellStyle name="_export3 2" xfId="9760" xr:uid="{00000000-0005-0000-0000-0000C6060000}"/>
    <cellStyle name="_export3 2 2" xfId="9778" xr:uid="{00000000-0005-0000-0000-0000C7060000}"/>
    <cellStyle name="_export3 2 3" xfId="11862" xr:uid="{00000000-0005-0000-0000-0000C8060000}"/>
    <cellStyle name="_export3 3" xfId="9759" xr:uid="{00000000-0005-0000-0000-0000C9060000}"/>
    <cellStyle name="_export3 3 2" xfId="9779" xr:uid="{00000000-0005-0000-0000-0000CA060000}"/>
    <cellStyle name="_export3 4" xfId="11863" xr:uid="{00000000-0005-0000-0000-0000CB060000}"/>
    <cellStyle name="_export3 5" xfId="11864" xr:uid="{00000000-0005-0000-0000-0000CC060000}"/>
    <cellStyle name="_export3_0412 Healthcare Wintam ME interface" xfId="538" xr:uid="{00000000-0005-0000-0000-0000CD060000}"/>
    <cellStyle name="_export3_0612 Healthcare Wintam ME interface" xfId="539" xr:uid="{00000000-0005-0000-0000-0000CE060000}"/>
    <cellStyle name="_export3_1288000_Travel Advances 062011" xfId="4244" xr:uid="{00000000-0005-0000-0000-0000CF060000}"/>
    <cellStyle name="_export3_1288000_Travel Advances_022012_updated" xfId="4245" xr:uid="{00000000-0005-0000-0000-0000D0060000}"/>
    <cellStyle name="_export3_1501005_Prepaid Rent_052011" xfId="4246" xr:uid="{00000000-0005-0000-0000-0000D1060000}"/>
    <cellStyle name="_export3_1501005_Prepaid Rent_062011" xfId="4247" xr:uid="{00000000-0005-0000-0000-0000D2060000}"/>
    <cellStyle name="_export3_LHJE02JG AAOM AICHE Rate Ad, UW Fees 9-11" xfId="13394" xr:uid="{00000000-0005-0000-0000-0000D3060000}"/>
    <cellStyle name="_export3_LHJE02JG-AAOM MM Revenue JE_0412" xfId="13395" xr:uid="{00000000-0005-0000-0000-0000D4060000}"/>
    <cellStyle name="_export3_LHJE02JG-AAOM MM Revenue JE_102011" xfId="13396" xr:uid="{00000000-0005-0000-0000-0000D5060000}"/>
    <cellStyle name="_export3_LHJE03JG-Inspro_Revenue and Royalty_0612" xfId="540" xr:uid="{00000000-0005-0000-0000-0000D6060000}"/>
    <cellStyle name="_export3_LHJE03JG-Inspro_Revenue and Royalty_0712 (2)" xfId="9612" xr:uid="{00000000-0005-0000-0000-0000D7060000}"/>
    <cellStyle name="_export3_LHJE04JG-NYL Fee Report 2_2012" xfId="13397" xr:uid="{00000000-0005-0000-0000-0000D8060000}"/>
    <cellStyle name="_export3_LHJE04JG-NYL FEE REPORT 3_2012" xfId="13398" xr:uid="{00000000-0005-0000-0000-0000D9060000}"/>
    <cellStyle name="_export3_LHJE04JG-NYL UW FEES JAN 2012" xfId="13399" xr:uid="{00000000-0005-0000-0000-0000DA060000}"/>
    <cellStyle name="_export3_LHJE04JG-NYL UW FEES NOV" xfId="13400" xr:uid="{00000000-0005-0000-0000-0000DB060000}"/>
    <cellStyle name="_export3_LHJE04JG-NYL UW FEES OCT" xfId="13401" xr:uid="{00000000-0005-0000-0000-0000DC060000}"/>
    <cellStyle name="_export3_LHJE07JG- AAOM &amp; Echopass" xfId="13402" xr:uid="{00000000-0005-0000-0000-0000DD060000}"/>
    <cellStyle name="_FPAE02IT -  AICPA roaylty accrual" xfId="541" xr:uid="{00000000-0005-0000-0000-0000DE060000}"/>
    <cellStyle name="_FPAE02IT -  AICPA roaylty accrual_1282000_Comm_ Rec 01-12" xfId="10136" xr:uid="{00000000-0005-0000-0000-0000DF060000}"/>
    <cellStyle name="_FPAE02IT -  AICPA roaylty accrual_1282000_Comm_ Rec 02-12" xfId="10137" xr:uid="{00000000-0005-0000-0000-0000E0060000}"/>
    <cellStyle name="_FPAE02IT -  AICPA roaylty accrual_1282000_Comm_ Rec 03-12" xfId="10138" xr:uid="{00000000-0005-0000-0000-0000E1060000}"/>
    <cellStyle name="_FPAE02IT -  AICPA roaylty accrual_1282000_Comm_ Rec 04-12" xfId="10139" xr:uid="{00000000-0005-0000-0000-0000E2060000}"/>
    <cellStyle name="_FPAE02IT -  AICPA roaylty accrual_1282000_Comm_ Rec 05-12" xfId="10140" xr:uid="{00000000-0005-0000-0000-0000E3060000}"/>
    <cellStyle name="_FPAE02IT -  AICPA roaylty accrual_1282000_Comm_ Rec 06-12" xfId="10141" xr:uid="{00000000-0005-0000-0000-0000E4060000}"/>
    <cellStyle name="_FPAE02IT -  AICPA roaylty accrual_1282000_Comm_ Rec 11-11" xfId="10142" xr:uid="{00000000-0005-0000-0000-0000E5060000}"/>
    <cellStyle name="_FPAE02IT -  AICPA roaylty accrual_1282000_Comm_ Rec 12-11" xfId="10143" xr:uid="{00000000-0005-0000-0000-0000E6060000}"/>
    <cellStyle name="_FPAE02IT -  AICPA roaylty accrual_1288000_Travel Advances 062011" xfId="4248" xr:uid="{00000000-0005-0000-0000-0000E7060000}"/>
    <cellStyle name="_FPAE02IT -  AICPA roaylty accrual_1288000_Travel Advances_022012_updated" xfId="4249" xr:uid="{00000000-0005-0000-0000-0000E8060000}"/>
    <cellStyle name="_FPAE02IT -  AICPA roaylty accrual_1501005_Prepaid Rent_052011" xfId="4250" xr:uid="{00000000-0005-0000-0000-0000E9060000}"/>
    <cellStyle name="_FPAE02IT -  AICPA roaylty accrual_AEMCK01KW -A&amp;E MNL CHECK 1-12" xfId="13403" xr:uid="{00000000-0005-0000-0000-0000EA060000}"/>
    <cellStyle name="_FPAE02IT -  AICPA roaylty accrual_AEMCK01KW -A&amp;E MNL CHECK 2-12" xfId="13404" xr:uid="{00000000-0005-0000-0000-0000EB060000}"/>
    <cellStyle name="_FPAE02IT -  AICPA roaylty accrual_LHJE02JG AAOM AICHE Rate Ad, UW Fees 9-11" xfId="13405" xr:uid="{00000000-0005-0000-0000-0000EC060000}"/>
    <cellStyle name="_FPAE02IT -  AICPA roaylty accrual_LHJE02JG-AAOM MM Revenue JE_0412" xfId="13406" xr:uid="{00000000-0005-0000-0000-0000ED060000}"/>
    <cellStyle name="_FPAE02IT -  AICPA roaylty accrual_LHJE02JG-AAOM MM Revenue JE_102011" xfId="13407" xr:uid="{00000000-0005-0000-0000-0000EE060000}"/>
    <cellStyle name="_FPAE02IT -  AICPA roaylty accrual_LHJE03JG-Inspro_Revenue and Royalty_0612" xfId="542" xr:uid="{00000000-0005-0000-0000-0000EF060000}"/>
    <cellStyle name="_FPAE02IT -  AICPA roaylty accrual_LHJE03JG-Inspro_Revenue and Royalty_0712 (2)" xfId="9613" xr:uid="{00000000-0005-0000-0000-0000F0060000}"/>
    <cellStyle name="_FPAE02IT -  AICPA roaylty accrual_LHJE04JG-NYL Fee Report 2_2012" xfId="13408" xr:uid="{00000000-0005-0000-0000-0000F1060000}"/>
    <cellStyle name="_FPAE02IT -  AICPA roaylty accrual_LHJE04JG-NYL FEE REPORT 3_2012" xfId="13409" xr:uid="{00000000-0005-0000-0000-0000F2060000}"/>
    <cellStyle name="_FPAE02IT -  AICPA roaylty accrual_LHJE04JG-NYL UW FEES JAN 2012" xfId="13410" xr:uid="{00000000-0005-0000-0000-0000F3060000}"/>
    <cellStyle name="_FPAE02IT -  AICPA roaylty accrual_LHJE04JG-NYL UW FEES NOV" xfId="13411" xr:uid="{00000000-0005-0000-0000-0000F4060000}"/>
    <cellStyle name="_FPAE02IT -  AICPA roaylty accrual_LHJE04JG-NYL UW FEES OCT" xfId="13412" xr:uid="{00000000-0005-0000-0000-0000F5060000}"/>
    <cellStyle name="_FPAE02IT -  AICPA roaylty accrual_LHJE07JG- AAOM &amp; Echopass" xfId="13413" xr:uid="{00000000-0005-0000-0000-0000F6060000}"/>
    <cellStyle name="_FPAE02IT - AICPA Royalty" xfId="543" xr:uid="{00000000-0005-0000-0000-0000F7060000}"/>
    <cellStyle name="_FPAE02IT - AICPA Royalty_1282000_Comm_ Rec 01-12" xfId="10144" xr:uid="{00000000-0005-0000-0000-0000F8060000}"/>
    <cellStyle name="_FPAE02IT - AICPA Royalty_1282000_Comm_ Rec 02-12" xfId="10145" xr:uid="{00000000-0005-0000-0000-0000F9060000}"/>
    <cellStyle name="_FPAE02IT - AICPA Royalty_1282000_Comm_ Rec 03-12" xfId="10146" xr:uid="{00000000-0005-0000-0000-0000FA060000}"/>
    <cellStyle name="_FPAE02IT - AICPA Royalty_1282000_Comm_ Rec 04-12" xfId="10147" xr:uid="{00000000-0005-0000-0000-0000FB060000}"/>
    <cellStyle name="_FPAE02IT - AICPA Royalty_1282000_Comm_ Rec 05-12" xfId="10148" xr:uid="{00000000-0005-0000-0000-0000FC060000}"/>
    <cellStyle name="_FPAE02IT - AICPA Royalty_1282000_Comm_ Rec 06-12" xfId="10149" xr:uid="{00000000-0005-0000-0000-0000FD060000}"/>
    <cellStyle name="_FPAE02IT - AICPA Royalty_1282000_Comm_ Rec 11-11" xfId="10150" xr:uid="{00000000-0005-0000-0000-0000FE060000}"/>
    <cellStyle name="_FPAE02IT - AICPA Royalty_1282000_Comm_ Rec 12-11" xfId="10151" xr:uid="{00000000-0005-0000-0000-0000FF060000}"/>
    <cellStyle name="_FPAE02IT - AICPA Royalty_1288000_Travel Advances 062011" xfId="4251" xr:uid="{00000000-0005-0000-0000-000000070000}"/>
    <cellStyle name="_FPAE02IT - AICPA Royalty_1288000_Travel Advances_022012_updated" xfId="4252" xr:uid="{00000000-0005-0000-0000-000001070000}"/>
    <cellStyle name="_FPAE02IT - AICPA Royalty_1501005_Prepaid Rent_052011" xfId="4253" xr:uid="{00000000-0005-0000-0000-000002070000}"/>
    <cellStyle name="_FPAE02IT - AICPA Royalty_AEMCK01KW -A&amp;E MNL CHECK 1-12" xfId="13414" xr:uid="{00000000-0005-0000-0000-000003070000}"/>
    <cellStyle name="_FPAE02IT - AICPA Royalty_AEMCK01KW -A&amp;E MNL CHECK 2-12" xfId="13415" xr:uid="{00000000-0005-0000-0000-000004070000}"/>
    <cellStyle name="_FPAE02IT - AICPA Royalty_LHJE02JG AAOM AICHE Rate Ad, UW Fees 9-11" xfId="13416" xr:uid="{00000000-0005-0000-0000-000005070000}"/>
    <cellStyle name="_FPAE02IT - AICPA Royalty_LHJE02JG-AAOM MM Revenue JE_0412" xfId="13417" xr:uid="{00000000-0005-0000-0000-000006070000}"/>
    <cellStyle name="_FPAE02IT - AICPA Royalty_LHJE02JG-AAOM MM Revenue JE_102011" xfId="13418" xr:uid="{00000000-0005-0000-0000-000007070000}"/>
    <cellStyle name="_FPAE02IT - AICPA Royalty_LHJE03JG-Inspro_Revenue and Royalty_0612" xfId="544" xr:uid="{00000000-0005-0000-0000-000008070000}"/>
    <cellStyle name="_FPAE02IT - AICPA Royalty_LHJE03JG-Inspro_Revenue and Royalty_0712 (2)" xfId="9614" xr:uid="{00000000-0005-0000-0000-000009070000}"/>
    <cellStyle name="_FPAE02IT - AICPA Royalty_LHJE04JG-NYL Fee Report 2_2012" xfId="13419" xr:uid="{00000000-0005-0000-0000-00000A070000}"/>
    <cellStyle name="_FPAE02IT - AICPA Royalty_LHJE04JG-NYL FEE REPORT 3_2012" xfId="13420" xr:uid="{00000000-0005-0000-0000-00000B070000}"/>
    <cellStyle name="_FPAE02IT - AICPA Royalty_LHJE04JG-NYL UW FEES JAN 2012" xfId="13421" xr:uid="{00000000-0005-0000-0000-00000C070000}"/>
    <cellStyle name="_FPAE02IT - AICPA Royalty_LHJE04JG-NYL UW FEES NOV" xfId="13422" xr:uid="{00000000-0005-0000-0000-00000D070000}"/>
    <cellStyle name="_FPAE02IT - AICPA Royalty_LHJE04JG-NYL UW FEES OCT" xfId="13423" xr:uid="{00000000-0005-0000-0000-00000E070000}"/>
    <cellStyle name="_FPAE02IT - AICPA Royalty_LHJE07JG- AAOM &amp; Echopass" xfId="13424" xr:uid="{00000000-0005-0000-0000-00000F070000}"/>
    <cellStyle name="_FPAE03IT -  Promotion &amp; Fullfilment accrual" xfId="545" xr:uid="{00000000-0005-0000-0000-000010070000}"/>
    <cellStyle name="_FPAE03IT -  Promotion &amp; Fullfilment accrual_1282000_Comm_ Rec 01-12" xfId="10152" xr:uid="{00000000-0005-0000-0000-000011070000}"/>
    <cellStyle name="_FPAE03IT -  Promotion &amp; Fullfilment accrual_1282000_Comm_ Rec 02-12" xfId="10153" xr:uid="{00000000-0005-0000-0000-000012070000}"/>
    <cellStyle name="_FPAE03IT -  Promotion &amp; Fullfilment accrual_1282000_Comm_ Rec 03-12" xfId="10154" xr:uid="{00000000-0005-0000-0000-000013070000}"/>
    <cellStyle name="_FPAE03IT -  Promotion &amp; Fullfilment accrual_1282000_Comm_ Rec 04-12" xfId="10155" xr:uid="{00000000-0005-0000-0000-000014070000}"/>
    <cellStyle name="_FPAE03IT -  Promotion &amp; Fullfilment accrual_1282000_Comm_ Rec 05-12" xfId="10156" xr:uid="{00000000-0005-0000-0000-000015070000}"/>
    <cellStyle name="_FPAE03IT -  Promotion &amp; Fullfilment accrual_1282000_Comm_ Rec 06-12" xfId="10157" xr:uid="{00000000-0005-0000-0000-000016070000}"/>
    <cellStyle name="_FPAE03IT -  Promotion &amp; Fullfilment accrual_1282000_Comm_ Rec 11-11" xfId="10158" xr:uid="{00000000-0005-0000-0000-000017070000}"/>
    <cellStyle name="_FPAE03IT -  Promotion &amp; Fullfilment accrual_1282000_Comm_ Rec 12-11" xfId="10159" xr:uid="{00000000-0005-0000-0000-000018070000}"/>
    <cellStyle name="_FPAE03IT -  Promotion &amp; Fullfilment accrual_1288000_Travel Advances 062011" xfId="4254" xr:uid="{00000000-0005-0000-0000-000019070000}"/>
    <cellStyle name="_FPAE03IT -  Promotion &amp; Fullfilment accrual_1288000_Travel Advances_022012_updated" xfId="4255" xr:uid="{00000000-0005-0000-0000-00001A070000}"/>
    <cellStyle name="_FPAE03IT -  Promotion &amp; Fullfilment accrual_1501005_Prepaid Rent_052011" xfId="4256" xr:uid="{00000000-0005-0000-0000-00001B070000}"/>
    <cellStyle name="_FPAE03IT -  Promotion &amp; Fullfilment accrual_AEMCK01KW -A&amp;E MNL CHECK 1-12" xfId="13425" xr:uid="{00000000-0005-0000-0000-00001C070000}"/>
    <cellStyle name="_FPAE03IT -  Promotion &amp; Fullfilment accrual_AEMCK01KW -A&amp;E MNL CHECK 2-12" xfId="13426" xr:uid="{00000000-0005-0000-0000-00001D070000}"/>
    <cellStyle name="_FPAE03IT -  Promotion &amp; Fullfilment accrual_LHJE02JG AAOM AICHE Rate Ad, UW Fees 9-11" xfId="13427" xr:uid="{00000000-0005-0000-0000-00001E070000}"/>
    <cellStyle name="_FPAE03IT -  Promotion &amp; Fullfilment accrual_LHJE02JG-AAOM MM Revenue JE_0412" xfId="13428" xr:uid="{00000000-0005-0000-0000-00001F070000}"/>
    <cellStyle name="_FPAE03IT -  Promotion &amp; Fullfilment accrual_LHJE02JG-AAOM MM Revenue JE_102011" xfId="13429" xr:uid="{00000000-0005-0000-0000-000020070000}"/>
    <cellStyle name="_FPAE03IT -  Promotion &amp; Fullfilment accrual_LHJE03JG-Inspro_Revenue and Royalty_0612" xfId="546" xr:uid="{00000000-0005-0000-0000-000021070000}"/>
    <cellStyle name="_FPAE03IT -  Promotion &amp; Fullfilment accrual_LHJE03JG-Inspro_Revenue and Royalty_0712 (2)" xfId="9615" xr:uid="{00000000-0005-0000-0000-000022070000}"/>
    <cellStyle name="_FPAE03IT -  Promotion &amp; Fullfilment accrual_LHJE04JG-NYL Fee Report 2_2012" xfId="13430" xr:uid="{00000000-0005-0000-0000-000023070000}"/>
    <cellStyle name="_FPAE03IT -  Promotion &amp; Fullfilment accrual_LHJE04JG-NYL FEE REPORT 3_2012" xfId="13431" xr:uid="{00000000-0005-0000-0000-000024070000}"/>
    <cellStyle name="_FPAE03IT -  Promotion &amp; Fullfilment accrual_LHJE04JG-NYL UW FEES JAN 2012" xfId="13432" xr:uid="{00000000-0005-0000-0000-000025070000}"/>
    <cellStyle name="_FPAE03IT -  Promotion &amp; Fullfilment accrual_LHJE04JG-NYL UW FEES NOV" xfId="13433" xr:uid="{00000000-0005-0000-0000-000026070000}"/>
    <cellStyle name="_FPAE03IT -  Promotion &amp; Fullfilment accrual_LHJE04JG-NYL UW FEES OCT" xfId="13434" xr:uid="{00000000-0005-0000-0000-000027070000}"/>
    <cellStyle name="_FPAE03IT -  Promotion &amp; Fullfilment accrual_LHJE07JG- AAOM &amp; Echopass" xfId="13435" xr:uid="{00000000-0005-0000-0000-000028070000}"/>
    <cellStyle name="_FPAE07AL -Prod Incentive Accrual" xfId="547" xr:uid="{00000000-0005-0000-0000-000029070000}"/>
    <cellStyle name="_FPAE07AL -Prod Incentive Accrual 2" xfId="13436" xr:uid="{00000000-0005-0000-0000-00002A070000}"/>
    <cellStyle name="_FPAE07AL-FPD Incentives - Accrual Calculation" xfId="548" xr:uid="{00000000-0005-0000-0000-00002B070000}"/>
    <cellStyle name="_FPAE07AL-FPD Incentives - Accrual Calculation 2" xfId="13437" xr:uid="{00000000-0005-0000-0000-00002C070000}"/>
    <cellStyle name="_FPAE07DG-FPD Incentives - Accrual Calculation" xfId="549" xr:uid="{00000000-0005-0000-0000-00002D070000}"/>
    <cellStyle name="_FPAE07DG-FPD Incentives - Accrual Calculation 2" xfId="13438" xr:uid="{00000000-0005-0000-0000-00002E070000}"/>
    <cellStyle name="_FPAE07KW - FPD Incentives - Accrual Calculation Feb 2011" xfId="550" xr:uid="{00000000-0005-0000-0000-00002F070000}"/>
    <cellStyle name="_FPAE07KW - FPD Incentives - Accrual Calculation Feb 2011 2" xfId="13439" xr:uid="{00000000-0005-0000-0000-000030070000}"/>
    <cellStyle name="_FPAE07KW - FPD Incentives - Accrual Calculation Feb 2011_BEJE27TD Record Adj to Gross Producer Incentives 2-12" xfId="11865" xr:uid="{00000000-0005-0000-0000-000031070000}"/>
    <cellStyle name="_FPAE07KW - FPD Incentives - Accrual Calculation October 2010" xfId="551" xr:uid="{00000000-0005-0000-0000-000032070000}"/>
    <cellStyle name="_FPAE07KW - FPD Incentives - Accrual Calculation October 2010 2" xfId="13440" xr:uid="{00000000-0005-0000-0000-000033070000}"/>
    <cellStyle name="_FPAE07KW - FPD Incentives - Accrual Calculation October 2010_BEJE27TD Record Adj to Gross Producer Incentives 2-12" xfId="11866" xr:uid="{00000000-0005-0000-0000-000034070000}"/>
    <cellStyle name="_FPAE07KW - Incentives - Accrual Calculation December 2010" xfId="552" xr:uid="{00000000-0005-0000-0000-000035070000}"/>
    <cellStyle name="_FPAE07KW - Incentives - Accrual Calculation December 2010 2" xfId="13441" xr:uid="{00000000-0005-0000-0000-000036070000}"/>
    <cellStyle name="_FPAE07KW - Incentives - Accrual Calculation December 2010_BEJE27TD Record Adj to Gross Producer Incentives 2-12" xfId="11867" xr:uid="{00000000-0005-0000-0000-000037070000}"/>
    <cellStyle name="_FPAE07KW - Incentives Accrual Calculation Jan 2011" xfId="553" xr:uid="{00000000-0005-0000-0000-000038070000}"/>
    <cellStyle name="_FPAE07KW - Incentives Accrual Calculation Jan 2011 2" xfId="13442" xr:uid="{00000000-0005-0000-0000-000039070000}"/>
    <cellStyle name="_FPAE07KW - Incentives Accrual Calculation Jan 2011_BEJE27TD Record Adj to Gross Producer Incentives 2-12" xfId="11868" xr:uid="{00000000-0005-0000-0000-00003A070000}"/>
    <cellStyle name="_FPAE07KW -FPD Incentives - Accrual Calculation" xfId="554" xr:uid="{00000000-0005-0000-0000-00003B070000}"/>
    <cellStyle name="_FPAE07KW -FPD Incentives - Accrual Calculation 2" xfId="13443" xr:uid="{00000000-0005-0000-0000-00003C070000}"/>
    <cellStyle name="_FPAE08IT -  AICPA roaylty accrual" xfId="555" xr:uid="{00000000-0005-0000-0000-00003D070000}"/>
    <cellStyle name="_FPAE08IT -  AICPA roaylty accrual_1282000_Comm_ Rec 01-12" xfId="10160" xr:uid="{00000000-0005-0000-0000-00003E070000}"/>
    <cellStyle name="_FPAE08IT -  AICPA roaylty accrual_1282000_Comm_ Rec 02-12" xfId="10161" xr:uid="{00000000-0005-0000-0000-00003F070000}"/>
    <cellStyle name="_FPAE08IT -  AICPA roaylty accrual_1282000_Comm_ Rec 03-12" xfId="10162" xr:uid="{00000000-0005-0000-0000-000040070000}"/>
    <cellStyle name="_FPAE08IT -  AICPA roaylty accrual_1282000_Comm_ Rec 04-12" xfId="10163" xr:uid="{00000000-0005-0000-0000-000041070000}"/>
    <cellStyle name="_FPAE08IT -  AICPA roaylty accrual_1282000_Comm_ Rec 05-12" xfId="10164" xr:uid="{00000000-0005-0000-0000-000042070000}"/>
    <cellStyle name="_FPAE08IT -  AICPA roaylty accrual_1282000_Comm_ Rec 06-12" xfId="10165" xr:uid="{00000000-0005-0000-0000-000043070000}"/>
    <cellStyle name="_FPAE08IT -  AICPA roaylty accrual_1282000_Comm_ Rec 11-11" xfId="10166" xr:uid="{00000000-0005-0000-0000-000044070000}"/>
    <cellStyle name="_FPAE08IT -  AICPA roaylty accrual_1282000_Comm_ Rec 12-11" xfId="10167" xr:uid="{00000000-0005-0000-0000-000045070000}"/>
    <cellStyle name="_FPAE08IT -  AICPA roaylty accrual_1288000_Travel Advances 062011" xfId="4257" xr:uid="{00000000-0005-0000-0000-000046070000}"/>
    <cellStyle name="_FPAE08IT -  AICPA roaylty accrual_1288000_Travel Advances_022012_updated" xfId="4258" xr:uid="{00000000-0005-0000-0000-000047070000}"/>
    <cellStyle name="_FPAE08IT -  AICPA roaylty accrual_1501005_Prepaid Rent_052011" xfId="4259" xr:uid="{00000000-0005-0000-0000-000048070000}"/>
    <cellStyle name="_FPAE08IT -  AICPA roaylty accrual_AEMCK01KW -A&amp;E MNL CHECK 1-12" xfId="13444" xr:uid="{00000000-0005-0000-0000-000049070000}"/>
    <cellStyle name="_FPAE08IT -  AICPA roaylty accrual_AEMCK01KW -A&amp;E MNL CHECK 2-12" xfId="13445" xr:uid="{00000000-0005-0000-0000-00004A070000}"/>
    <cellStyle name="_FPAE08IT -  AICPA roaylty accrual_LHJE02JG AAOM AICHE Rate Ad, UW Fees 9-11" xfId="13446" xr:uid="{00000000-0005-0000-0000-00004B070000}"/>
    <cellStyle name="_FPAE08IT -  AICPA roaylty accrual_LHJE02JG-AAOM MM Revenue JE_0412" xfId="13447" xr:uid="{00000000-0005-0000-0000-00004C070000}"/>
    <cellStyle name="_FPAE08IT -  AICPA roaylty accrual_LHJE02JG-AAOM MM Revenue JE_102011" xfId="13448" xr:uid="{00000000-0005-0000-0000-00004D070000}"/>
    <cellStyle name="_FPAE08IT -  AICPA roaylty accrual_LHJE03JG-Inspro_Revenue and Royalty_0612" xfId="556" xr:uid="{00000000-0005-0000-0000-00004E070000}"/>
    <cellStyle name="_FPAE08IT -  AICPA roaylty accrual_LHJE03JG-Inspro_Revenue and Royalty_0712 (2)" xfId="9616" xr:uid="{00000000-0005-0000-0000-00004F070000}"/>
    <cellStyle name="_FPAE08IT -  AICPA roaylty accrual_LHJE04JG-NYL Fee Report 2_2012" xfId="13449" xr:uid="{00000000-0005-0000-0000-000050070000}"/>
    <cellStyle name="_FPAE08IT -  AICPA roaylty accrual_LHJE04JG-NYL FEE REPORT 3_2012" xfId="13450" xr:uid="{00000000-0005-0000-0000-000051070000}"/>
    <cellStyle name="_FPAE08IT -  AICPA roaylty accrual_LHJE04JG-NYL UW FEES JAN 2012" xfId="13451" xr:uid="{00000000-0005-0000-0000-000052070000}"/>
    <cellStyle name="_FPAE08IT -  AICPA roaylty accrual_LHJE04JG-NYL UW FEES NOV" xfId="13452" xr:uid="{00000000-0005-0000-0000-000053070000}"/>
    <cellStyle name="_FPAE08IT -  AICPA roaylty accrual_LHJE04JG-NYL UW FEES OCT" xfId="13453" xr:uid="{00000000-0005-0000-0000-000054070000}"/>
    <cellStyle name="_FPAE08IT -  AICPA roaylty accrual_LHJE07JG- AAOM &amp; Echopass" xfId="13454" xr:uid="{00000000-0005-0000-0000-000055070000}"/>
    <cellStyle name="_FPAE09IT - Auto Home Royalty" xfId="557" xr:uid="{00000000-0005-0000-0000-000056070000}"/>
    <cellStyle name="_FPAE09IT - Auto Home Royalty_1282000_Comm_ Rec 01-12" xfId="10168" xr:uid="{00000000-0005-0000-0000-000057070000}"/>
    <cellStyle name="_FPAE09IT - Auto Home Royalty_1282000_Comm_ Rec 02-12" xfId="10169" xr:uid="{00000000-0005-0000-0000-000058070000}"/>
    <cellStyle name="_FPAE09IT - Auto Home Royalty_1282000_Comm_ Rec 03-12" xfId="10170" xr:uid="{00000000-0005-0000-0000-000059070000}"/>
    <cellStyle name="_FPAE09IT - Auto Home Royalty_1282000_Comm_ Rec 04-12" xfId="10171" xr:uid="{00000000-0005-0000-0000-00005A070000}"/>
    <cellStyle name="_FPAE09IT - Auto Home Royalty_1282000_Comm_ Rec 05-12" xfId="10172" xr:uid="{00000000-0005-0000-0000-00005B070000}"/>
    <cellStyle name="_FPAE09IT - Auto Home Royalty_1282000_Comm_ Rec 06-12" xfId="10173" xr:uid="{00000000-0005-0000-0000-00005C070000}"/>
    <cellStyle name="_FPAE09IT - Auto Home Royalty_1282000_Comm_ Rec 11-11" xfId="10174" xr:uid="{00000000-0005-0000-0000-00005D070000}"/>
    <cellStyle name="_FPAE09IT - Auto Home Royalty_1282000_Comm_ Rec 12-11" xfId="10175" xr:uid="{00000000-0005-0000-0000-00005E070000}"/>
    <cellStyle name="_FPAE09IT - Auto Home Royalty_1288000_Travel Advances 062011" xfId="4260" xr:uid="{00000000-0005-0000-0000-00005F070000}"/>
    <cellStyle name="_FPAE09IT - Auto Home Royalty_1288000_Travel Advances_022012_updated" xfId="4261" xr:uid="{00000000-0005-0000-0000-000060070000}"/>
    <cellStyle name="_FPAE09IT - Auto Home Royalty_1501005_Prepaid Rent_052011" xfId="4262" xr:uid="{00000000-0005-0000-0000-000061070000}"/>
    <cellStyle name="_FPAE09IT - Auto Home Royalty_LHJE02JG AAOM AICHE Rate Ad, UW Fees 9-11" xfId="13455" xr:uid="{00000000-0005-0000-0000-000062070000}"/>
    <cellStyle name="_FPAE09IT - Auto Home Royalty_LHJE02JG-AAOM MM Revenue JE_0412" xfId="13456" xr:uid="{00000000-0005-0000-0000-000063070000}"/>
    <cellStyle name="_FPAE09IT - Auto Home Royalty_LHJE02JG-AAOM MM Revenue JE_102011" xfId="13457" xr:uid="{00000000-0005-0000-0000-000064070000}"/>
    <cellStyle name="_FPAE09IT - Auto Home Royalty_LHJE03JG-Inspro_Revenue and Royalty_0612" xfId="558" xr:uid="{00000000-0005-0000-0000-000065070000}"/>
    <cellStyle name="_FPAE09IT - Auto Home Royalty_LHJE03JG-Inspro_Revenue and Royalty_0712 (2)" xfId="9617" xr:uid="{00000000-0005-0000-0000-000066070000}"/>
    <cellStyle name="_FPAE09IT - Auto Home Royalty_LHJE04JG-NYL Fee Report 2_2012" xfId="13458" xr:uid="{00000000-0005-0000-0000-000067070000}"/>
    <cellStyle name="_FPAE09IT - Auto Home Royalty_LHJE04JG-NYL FEE REPORT 3_2012" xfId="13459" xr:uid="{00000000-0005-0000-0000-000068070000}"/>
    <cellStyle name="_FPAE09IT - Auto Home Royalty_LHJE04JG-NYL UW FEES JAN 2012" xfId="13460" xr:uid="{00000000-0005-0000-0000-000069070000}"/>
    <cellStyle name="_FPAE09IT - Auto Home Royalty_LHJE04JG-NYL UW FEES NOV" xfId="13461" xr:uid="{00000000-0005-0000-0000-00006A070000}"/>
    <cellStyle name="_FPAE09IT - Auto Home Royalty_LHJE04JG-NYL UW FEES OCT" xfId="13462" xr:uid="{00000000-0005-0000-0000-00006B070000}"/>
    <cellStyle name="_FPAE09IT - Auto Home Royalty_LHJE07JG- AAOM &amp; Echopass" xfId="13463" xr:uid="{00000000-0005-0000-0000-00006C070000}"/>
    <cellStyle name="_FPAE09KW - Auto-Home Accrual Entry - Oct" xfId="10176" xr:uid="{00000000-0005-0000-0000-00006D070000}"/>
    <cellStyle name="_FPAE12- Accrue AICPA Exp" xfId="559" xr:uid="{00000000-0005-0000-0000-00006E070000}"/>
    <cellStyle name="_FPAE12- Accrue AICPA Exp_1282000_Comm_ Rec 01-12" xfId="10177" xr:uid="{00000000-0005-0000-0000-00006F070000}"/>
    <cellStyle name="_FPAE12- Accrue AICPA Exp_1282000_Comm_ Rec 02-12" xfId="10178" xr:uid="{00000000-0005-0000-0000-000070070000}"/>
    <cellStyle name="_FPAE12- Accrue AICPA Exp_1282000_Comm_ Rec 03-12" xfId="10179" xr:uid="{00000000-0005-0000-0000-000071070000}"/>
    <cellStyle name="_FPAE12- Accrue AICPA Exp_1282000_Comm_ Rec 04-12" xfId="10180" xr:uid="{00000000-0005-0000-0000-000072070000}"/>
    <cellStyle name="_FPAE12- Accrue AICPA Exp_1282000_Comm_ Rec 05-12" xfId="10181" xr:uid="{00000000-0005-0000-0000-000073070000}"/>
    <cellStyle name="_FPAE12- Accrue AICPA Exp_1282000_Comm_ Rec 06-12" xfId="10182" xr:uid="{00000000-0005-0000-0000-000074070000}"/>
    <cellStyle name="_FPAE12- Accrue AICPA Exp_1282000_Comm_ Rec 11-11" xfId="10183" xr:uid="{00000000-0005-0000-0000-000075070000}"/>
    <cellStyle name="_FPAE12- Accrue AICPA Exp_1282000_Comm_ Rec 12-11" xfId="10184" xr:uid="{00000000-0005-0000-0000-000076070000}"/>
    <cellStyle name="_FPAE12- Accrue AICPA Exp_1288000_Travel Advances 062011" xfId="4263" xr:uid="{00000000-0005-0000-0000-000077070000}"/>
    <cellStyle name="_FPAE12- Accrue AICPA Exp_1288000_Travel Advances_022012_updated" xfId="4264" xr:uid="{00000000-0005-0000-0000-000078070000}"/>
    <cellStyle name="_FPAE12- Accrue AICPA Exp_1501005_Prepaid Rent_052011" xfId="4265" xr:uid="{00000000-0005-0000-0000-000079070000}"/>
    <cellStyle name="_FPAE12- Accrue AICPA Exp_AEMCK01KW -A&amp;E MNL CHECK 1-12" xfId="13464" xr:uid="{00000000-0005-0000-0000-00007A070000}"/>
    <cellStyle name="_FPAE12- Accrue AICPA Exp_AEMCK01KW -A&amp;E MNL CHECK 2-12" xfId="13465" xr:uid="{00000000-0005-0000-0000-00007B070000}"/>
    <cellStyle name="_FPAE12- Accrue AICPA Exp_LHJE02JG AAOM AICHE Rate Ad, UW Fees 9-11" xfId="13466" xr:uid="{00000000-0005-0000-0000-00007C070000}"/>
    <cellStyle name="_FPAE12- Accrue AICPA Exp_LHJE02JG-AAOM MM Revenue JE_0412" xfId="13467" xr:uid="{00000000-0005-0000-0000-00007D070000}"/>
    <cellStyle name="_FPAE12- Accrue AICPA Exp_LHJE02JG-AAOM MM Revenue JE_102011" xfId="13468" xr:uid="{00000000-0005-0000-0000-00007E070000}"/>
    <cellStyle name="_FPAE12- Accrue AICPA Exp_LHJE03JG-Inspro_Revenue and Royalty_0612" xfId="560" xr:uid="{00000000-0005-0000-0000-00007F070000}"/>
    <cellStyle name="_FPAE12- Accrue AICPA Exp_LHJE03JG-Inspro_Revenue and Royalty_0712 (2)" xfId="9618" xr:uid="{00000000-0005-0000-0000-000080070000}"/>
    <cellStyle name="_FPAE12- Accrue AICPA Exp_LHJE04JG-NYL Fee Report 2_2012" xfId="13469" xr:uid="{00000000-0005-0000-0000-000081070000}"/>
    <cellStyle name="_FPAE12- Accrue AICPA Exp_LHJE04JG-NYL FEE REPORT 3_2012" xfId="13470" xr:uid="{00000000-0005-0000-0000-000082070000}"/>
    <cellStyle name="_FPAE12- Accrue AICPA Exp_LHJE04JG-NYL UW FEES JAN 2012" xfId="13471" xr:uid="{00000000-0005-0000-0000-000083070000}"/>
    <cellStyle name="_FPAE12- Accrue AICPA Exp_LHJE04JG-NYL UW FEES NOV" xfId="13472" xr:uid="{00000000-0005-0000-0000-000084070000}"/>
    <cellStyle name="_FPAE12- Accrue AICPA Exp_LHJE04JG-NYL UW FEES OCT" xfId="13473" xr:uid="{00000000-0005-0000-0000-000085070000}"/>
    <cellStyle name="_FPAE12- Accrue AICPA Exp_LHJE07JG- AAOM &amp; Echopass" xfId="13474" xr:uid="{00000000-0005-0000-0000-000086070000}"/>
    <cellStyle name="_FPAE13- Accrue Bank Fees" xfId="561" xr:uid="{00000000-0005-0000-0000-000087070000}"/>
    <cellStyle name="_FPAE13- Accrue Bank Fees_1282000_Comm_ Rec 01-12" xfId="10185" xr:uid="{00000000-0005-0000-0000-000088070000}"/>
    <cellStyle name="_FPAE13- Accrue Bank Fees_1282000_Comm_ Rec 02-12" xfId="10186" xr:uid="{00000000-0005-0000-0000-000089070000}"/>
    <cellStyle name="_FPAE13- Accrue Bank Fees_1282000_Comm_ Rec 03-12" xfId="10187" xr:uid="{00000000-0005-0000-0000-00008A070000}"/>
    <cellStyle name="_FPAE13- Accrue Bank Fees_1282000_Comm_ Rec 04-12" xfId="10188" xr:uid="{00000000-0005-0000-0000-00008B070000}"/>
    <cellStyle name="_FPAE13- Accrue Bank Fees_1282000_Comm_ Rec 05-12" xfId="10189" xr:uid="{00000000-0005-0000-0000-00008C070000}"/>
    <cellStyle name="_FPAE13- Accrue Bank Fees_1282000_Comm_ Rec 06-12" xfId="10190" xr:uid="{00000000-0005-0000-0000-00008D070000}"/>
    <cellStyle name="_FPAE13- Accrue Bank Fees_1282000_Comm_ Rec 11-11" xfId="10191" xr:uid="{00000000-0005-0000-0000-00008E070000}"/>
    <cellStyle name="_FPAE13- Accrue Bank Fees_1282000_Comm_ Rec 12-11" xfId="10192" xr:uid="{00000000-0005-0000-0000-00008F070000}"/>
    <cellStyle name="_FPAE13- Accrue Bank Fees_1288000_Travel Advances 062011" xfId="4266" xr:uid="{00000000-0005-0000-0000-000090070000}"/>
    <cellStyle name="_FPAE13- Accrue Bank Fees_1288000_Travel Advances_022012_updated" xfId="4267" xr:uid="{00000000-0005-0000-0000-000091070000}"/>
    <cellStyle name="_FPAE13- Accrue Bank Fees_1501005_Prepaid Rent_052011" xfId="4268" xr:uid="{00000000-0005-0000-0000-000092070000}"/>
    <cellStyle name="_FPAE13- Accrue Bank Fees_AEMCK01KW -A&amp;E MNL CHECK 1-12" xfId="13475" xr:uid="{00000000-0005-0000-0000-000093070000}"/>
    <cellStyle name="_FPAE13- Accrue Bank Fees_AEMCK01KW -A&amp;E MNL CHECK 2-12" xfId="13476" xr:uid="{00000000-0005-0000-0000-000094070000}"/>
    <cellStyle name="_FPAE13- Accrue Bank Fees_LHJE02JG AAOM AICHE Rate Ad, UW Fees 9-11" xfId="13477" xr:uid="{00000000-0005-0000-0000-000095070000}"/>
    <cellStyle name="_FPAE13- Accrue Bank Fees_LHJE02JG-AAOM MM Revenue JE_0412" xfId="13478" xr:uid="{00000000-0005-0000-0000-000096070000}"/>
    <cellStyle name="_FPAE13- Accrue Bank Fees_LHJE02JG-AAOM MM Revenue JE_102011" xfId="13479" xr:uid="{00000000-0005-0000-0000-000097070000}"/>
    <cellStyle name="_FPAE13- Accrue Bank Fees_LHJE03JG-Inspro_Revenue and Royalty_0612" xfId="562" xr:uid="{00000000-0005-0000-0000-000098070000}"/>
    <cellStyle name="_FPAE13- Accrue Bank Fees_LHJE03JG-Inspro_Revenue and Royalty_0712 (2)" xfId="9619" xr:uid="{00000000-0005-0000-0000-000099070000}"/>
    <cellStyle name="_FPAE13- Accrue Bank Fees_LHJE04JG-NYL Fee Report 2_2012" xfId="13480" xr:uid="{00000000-0005-0000-0000-00009A070000}"/>
    <cellStyle name="_FPAE13- Accrue Bank Fees_LHJE04JG-NYL FEE REPORT 3_2012" xfId="13481" xr:uid="{00000000-0005-0000-0000-00009B070000}"/>
    <cellStyle name="_FPAE13- Accrue Bank Fees_LHJE04JG-NYL UW FEES JAN 2012" xfId="13482" xr:uid="{00000000-0005-0000-0000-00009C070000}"/>
    <cellStyle name="_FPAE13- Accrue Bank Fees_LHJE04JG-NYL UW FEES NOV" xfId="13483" xr:uid="{00000000-0005-0000-0000-00009D070000}"/>
    <cellStyle name="_FPAE13- Accrue Bank Fees_LHJE04JG-NYL UW FEES OCT" xfId="13484" xr:uid="{00000000-0005-0000-0000-00009E070000}"/>
    <cellStyle name="_FPAE13- Accrue Bank Fees_LHJE07JG- AAOM &amp; Echopass" xfId="13485" xr:uid="{00000000-0005-0000-0000-00009F070000}"/>
    <cellStyle name="_FPAL09IT - Auto Home Royalty" xfId="563" xr:uid="{00000000-0005-0000-0000-0000A0070000}"/>
    <cellStyle name="_FPAL09IT - Auto Home Royalty_1282000_Comm_ Rec 01-12" xfId="10193" xr:uid="{00000000-0005-0000-0000-0000A1070000}"/>
    <cellStyle name="_FPAL09IT - Auto Home Royalty_1282000_Comm_ Rec 02-12" xfId="10194" xr:uid="{00000000-0005-0000-0000-0000A2070000}"/>
    <cellStyle name="_FPAL09IT - Auto Home Royalty_1282000_Comm_ Rec 03-12" xfId="10195" xr:uid="{00000000-0005-0000-0000-0000A3070000}"/>
    <cellStyle name="_FPAL09IT - Auto Home Royalty_1282000_Comm_ Rec 04-12" xfId="10196" xr:uid="{00000000-0005-0000-0000-0000A4070000}"/>
    <cellStyle name="_FPAL09IT - Auto Home Royalty_1282000_Comm_ Rec 05-12" xfId="10197" xr:uid="{00000000-0005-0000-0000-0000A5070000}"/>
    <cellStyle name="_FPAL09IT - Auto Home Royalty_1282000_Comm_ Rec 06-12" xfId="10198" xr:uid="{00000000-0005-0000-0000-0000A6070000}"/>
    <cellStyle name="_FPAL09IT - Auto Home Royalty_1282000_Comm_ Rec 11-11" xfId="10199" xr:uid="{00000000-0005-0000-0000-0000A7070000}"/>
    <cellStyle name="_FPAL09IT - Auto Home Royalty_1282000_Comm_ Rec 12-11" xfId="10200" xr:uid="{00000000-0005-0000-0000-0000A8070000}"/>
    <cellStyle name="_FPAL09IT - Auto Home Royalty_1288000_Travel Advances 062011" xfId="4269" xr:uid="{00000000-0005-0000-0000-0000A9070000}"/>
    <cellStyle name="_FPAL09IT - Auto Home Royalty_1288000_Travel Advances_022012_updated" xfId="4270" xr:uid="{00000000-0005-0000-0000-0000AA070000}"/>
    <cellStyle name="_FPAL09IT - Auto Home Royalty_1501005_Prepaid Rent_052011" xfId="4271" xr:uid="{00000000-0005-0000-0000-0000AB070000}"/>
    <cellStyle name="_FPAL09IT - Auto Home Royalty_AEMCK01KW -A&amp;E MNL CHECK 1-12" xfId="13486" xr:uid="{00000000-0005-0000-0000-0000AC070000}"/>
    <cellStyle name="_FPAL09IT - Auto Home Royalty_AEMCK01KW -A&amp;E MNL CHECK 2-12" xfId="13487" xr:uid="{00000000-0005-0000-0000-0000AD070000}"/>
    <cellStyle name="_FPAL09IT - Auto Home Royalty_LHJE02JG AAOM AICHE Rate Ad, UW Fees 9-11" xfId="13488" xr:uid="{00000000-0005-0000-0000-0000AE070000}"/>
    <cellStyle name="_FPAL09IT - Auto Home Royalty_LHJE02JG-AAOM MM Revenue JE_0412" xfId="13489" xr:uid="{00000000-0005-0000-0000-0000AF070000}"/>
    <cellStyle name="_FPAL09IT - Auto Home Royalty_LHJE02JG-AAOM MM Revenue JE_102011" xfId="13490" xr:uid="{00000000-0005-0000-0000-0000B0070000}"/>
    <cellStyle name="_FPAL09IT - Auto Home Royalty_LHJE03JG-Inspro_Revenue and Royalty_0612" xfId="564" xr:uid="{00000000-0005-0000-0000-0000B1070000}"/>
    <cellStyle name="_FPAL09IT - Auto Home Royalty_LHJE03JG-Inspro_Revenue and Royalty_0712 (2)" xfId="9620" xr:uid="{00000000-0005-0000-0000-0000B2070000}"/>
    <cellStyle name="_FPAL09IT - Auto Home Royalty_LHJE04JG-NYL Fee Report 2_2012" xfId="13491" xr:uid="{00000000-0005-0000-0000-0000B3070000}"/>
    <cellStyle name="_FPAL09IT - Auto Home Royalty_LHJE04JG-NYL FEE REPORT 3_2012" xfId="13492" xr:uid="{00000000-0005-0000-0000-0000B4070000}"/>
    <cellStyle name="_FPAL09IT - Auto Home Royalty_LHJE04JG-NYL UW FEES JAN 2012" xfId="13493" xr:uid="{00000000-0005-0000-0000-0000B5070000}"/>
    <cellStyle name="_FPAL09IT - Auto Home Royalty_LHJE04JG-NYL UW FEES NOV" xfId="13494" xr:uid="{00000000-0005-0000-0000-0000B6070000}"/>
    <cellStyle name="_FPAL09IT - Auto Home Royalty_LHJE04JG-NYL UW FEES OCT" xfId="13495" xr:uid="{00000000-0005-0000-0000-0000B7070000}"/>
    <cellStyle name="_FPAL09IT - Auto Home Royalty_LHJE07JG- AAOM &amp; Echopass" xfId="13496" xr:uid="{00000000-0005-0000-0000-0000B8070000}"/>
    <cellStyle name="_FPAL10IT - Auto Home Royalty" xfId="565" xr:uid="{00000000-0005-0000-0000-0000B9070000}"/>
    <cellStyle name="_FPAL10IT - Auto Home Royalty_1282000_Comm_ Rec 01-12" xfId="10201" xr:uid="{00000000-0005-0000-0000-0000BA070000}"/>
    <cellStyle name="_FPAL10IT - Auto Home Royalty_1282000_Comm_ Rec 02-12" xfId="10202" xr:uid="{00000000-0005-0000-0000-0000BB070000}"/>
    <cellStyle name="_FPAL10IT - Auto Home Royalty_1282000_Comm_ Rec 03-12" xfId="10203" xr:uid="{00000000-0005-0000-0000-0000BC070000}"/>
    <cellStyle name="_FPAL10IT - Auto Home Royalty_1282000_Comm_ Rec 04-12" xfId="10204" xr:uid="{00000000-0005-0000-0000-0000BD070000}"/>
    <cellStyle name="_FPAL10IT - Auto Home Royalty_1282000_Comm_ Rec 05-12" xfId="10205" xr:uid="{00000000-0005-0000-0000-0000BE070000}"/>
    <cellStyle name="_FPAL10IT - Auto Home Royalty_1282000_Comm_ Rec 06-12" xfId="10206" xr:uid="{00000000-0005-0000-0000-0000BF070000}"/>
    <cellStyle name="_FPAL10IT - Auto Home Royalty_1282000_Comm_ Rec 11-11" xfId="10207" xr:uid="{00000000-0005-0000-0000-0000C0070000}"/>
    <cellStyle name="_FPAL10IT - Auto Home Royalty_1282000_Comm_ Rec 12-11" xfId="10208" xr:uid="{00000000-0005-0000-0000-0000C1070000}"/>
    <cellStyle name="_FPAL10IT - Auto Home Royalty_1288000_Travel Advances 062011" xfId="4272" xr:uid="{00000000-0005-0000-0000-0000C2070000}"/>
    <cellStyle name="_FPAL10IT - Auto Home Royalty_1288000_Travel Advances_022012_updated" xfId="4273" xr:uid="{00000000-0005-0000-0000-0000C3070000}"/>
    <cellStyle name="_FPAL10IT - Auto Home Royalty_1501005_Prepaid Rent_052011" xfId="4274" xr:uid="{00000000-0005-0000-0000-0000C4070000}"/>
    <cellStyle name="_FPAL10IT - Auto Home Royalty_AEMCK01KW -A&amp;E MNL CHECK 1-12" xfId="13497" xr:uid="{00000000-0005-0000-0000-0000C5070000}"/>
    <cellStyle name="_FPAL10IT - Auto Home Royalty_AEMCK01KW -A&amp;E MNL CHECK 2-12" xfId="13498" xr:uid="{00000000-0005-0000-0000-0000C6070000}"/>
    <cellStyle name="_FPAL10IT - Auto Home Royalty_LHJE02JG AAOM AICHE Rate Ad, UW Fees 9-11" xfId="13499" xr:uid="{00000000-0005-0000-0000-0000C7070000}"/>
    <cellStyle name="_FPAL10IT - Auto Home Royalty_LHJE02JG-AAOM MM Revenue JE_0412" xfId="13500" xr:uid="{00000000-0005-0000-0000-0000C8070000}"/>
    <cellStyle name="_FPAL10IT - Auto Home Royalty_LHJE02JG-AAOM MM Revenue JE_102011" xfId="13501" xr:uid="{00000000-0005-0000-0000-0000C9070000}"/>
    <cellStyle name="_FPAL10IT - Auto Home Royalty_LHJE03JG-Inspro_Revenue and Royalty_0612" xfId="566" xr:uid="{00000000-0005-0000-0000-0000CA070000}"/>
    <cellStyle name="_FPAL10IT - Auto Home Royalty_LHJE03JG-Inspro_Revenue and Royalty_0712 (2)" xfId="9621" xr:uid="{00000000-0005-0000-0000-0000CB070000}"/>
    <cellStyle name="_FPAL10IT - Auto Home Royalty_LHJE04JG-NYL Fee Report 2_2012" xfId="13502" xr:uid="{00000000-0005-0000-0000-0000CC070000}"/>
    <cellStyle name="_FPAL10IT - Auto Home Royalty_LHJE04JG-NYL FEE REPORT 3_2012" xfId="13503" xr:uid="{00000000-0005-0000-0000-0000CD070000}"/>
    <cellStyle name="_FPAL10IT - Auto Home Royalty_LHJE04JG-NYL UW FEES JAN 2012" xfId="13504" xr:uid="{00000000-0005-0000-0000-0000CE070000}"/>
    <cellStyle name="_FPAL10IT - Auto Home Royalty_LHJE04JG-NYL UW FEES NOV" xfId="13505" xr:uid="{00000000-0005-0000-0000-0000CF070000}"/>
    <cellStyle name="_FPAL10IT - Auto Home Royalty_LHJE04JG-NYL UW FEES OCT" xfId="13506" xr:uid="{00000000-0005-0000-0000-0000D0070000}"/>
    <cellStyle name="_FPAL10IT - Auto Home Royalty_LHJE07JG- AAOM &amp; Echopass" xfId="13507" xr:uid="{00000000-0005-0000-0000-0000D1070000}"/>
    <cellStyle name="_FPAL14IT -  AICPA roaylty accrual" xfId="567" xr:uid="{00000000-0005-0000-0000-0000D2070000}"/>
    <cellStyle name="_FPAL14IT -  AICPA roaylty accrual_1282000_Comm_ Rec 01-12" xfId="10209" xr:uid="{00000000-0005-0000-0000-0000D3070000}"/>
    <cellStyle name="_FPAL14IT -  AICPA roaylty accrual_1282000_Comm_ Rec 02-12" xfId="10210" xr:uid="{00000000-0005-0000-0000-0000D4070000}"/>
    <cellStyle name="_FPAL14IT -  AICPA roaylty accrual_1282000_Comm_ Rec 03-12" xfId="10211" xr:uid="{00000000-0005-0000-0000-0000D5070000}"/>
    <cellStyle name="_FPAL14IT -  AICPA roaylty accrual_1282000_Comm_ Rec 04-12" xfId="10212" xr:uid="{00000000-0005-0000-0000-0000D6070000}"/>
    <cellStyle name="_FPAL14IT -  AICPA roaylty accrual_1282000_Comm_ Rec 05-12" xfId="10213" xr:uid="{00000000-0005-0000-0000-0000D7070000}"/>
    <cellStyle name="_FPAL14IT -  AICPA roaylty accrual_1282000_Comm_ Rec 06-12" xfId="10214" xr:uid="{00000000-0005-0000-0000-0000D8070000}"/>
    <cellStyle name="_FPAL14IT -  AICPA roaylty accrual_1282000_Comm_ Rec 11-11" xfId="10215" xr:uid="{00000000-0005-0000-0000-0000D9070000}"/>
    <cellStyle name="_FPAL14IT -  AICPA roaylty accrual_1282000_Comm_ Rec 12-11" xfId="10216" xr:uid="{00000000-0005-0000-0000-0000DA070000}"/>
    <cellStyle name="_FPAL14IT -  AICPA roaylty accrual_1288000_Travel Advances 062011" xfId="4275" xr:uid="{00000000-0005-0000-0000-0000DB070000}"/>
    <cellStyle name="_FPAL14IT -  AICPA roaylty accrual_1288000_Travel Advances_022012_updated" xfId="4276" xr:uid="{00000000-0005-0000-0000-0000DC070000}"/>
    <cellStyle name="_FPAL14IT -  AICPA roaylty accrual_1501005_Prepaid Rent_052011" xfId="4277" xr:uid="{00000000-0005-0000-0000-0000DD070000}"/>
    <cellStyle name="_FPAL14IT -  AICPA roaylty accrual_AEMCK01KW -A&amp;E MNL CHECK 1-12" xfId="13508" xr:uid="{00000000-0005-0000-0000-0000DE070000}"/>
    <cellStyle name="_FPAL14IT -  AICPA roaylty accrual_AEMCK01KW -A&amp;E MNL CHECK 2-12" xfId="13509" xr:uid="{00000000-0005-0000-0000-0000DF070000}"/>
    <cellStyle name="_FPAL14IT -  AICPA roaylty accrual_LHJE02JG AAOM AICHE Rate Ad, UW Fees 9-11" xfId="13510" xr:uid="{00000000-0005-0000-0000-0000E0070000}"/>
    <cellStyle name="_FPAL14IT -  AICPA roaylty accrual_LHJE02JG-AAOM MM Revenue JE_0412" xfId="13511" xr:uid="{00000000-0005-0000-0000-0000E1070000}"/>
    <cellStyle name="_FPAL14IT -  AICPA roaylty accrual_LHJE02JG-AAOM MM Revenue JE_102011" xfId="13512" xr:uid="{00000000-0005-0000-0000-0000E2070000}"/>
    <cellStyle name="_FPAL14IT -  AICPA roaylty accrual_LHJE03JG-Inspro_Revenue and Royalty_0612" xfId="568" xr:uid="{00000000-0005-0000-0000-0000E3070000}"/>
    <cellStyle name="_FPAL14IT -  AICPA roaylty accrual_LHJE03JG-Inspro_Revenue and Royalty_0712 (2)" xfId="9622" xr:uid="{00000000-0005-0000-0000-0000E4070000}"/>
    <cellStyle name="_FPAL14IT -  AICPA roaylty accrual_LHJE04JG-NYL Fee Report 2_2012" xfId="13513" xr:uid="{00000000-0005-0000-0000-0000E5070000}"/>
    <cellStyle name="_FPAL14IT -  AICPA roaylty accrual_LHJE04JG-NYL FEE REPORT 3_2012" xfId="13514" xr:uid="{00000000-0005-0000-0000-0000E6070000}"/>
    <cellStyle name="_FPAL14IT -  AICPA roaylty accrual_LHJE04JG-NYL UW FEES JAN 2012" xfId="13515" xr:uid="{00000000-0005-0000-0000-0000E7070000}"/>
    <cellStyle name="_FPAL14IT -  AICPA roaylty accrual_LHJE04JG-NYL UW FEES NOV" xfId="13516" xr:uid="{00000000-0005-0000-0000-0000E8070000}"/>
    <cellStyle name="_FPAL14IT -  AICPA roaylty accrual_LHJE04JG-NYL UW FEES OCT" xfId="13517" xr:uid="{00000000-0005-0000-0000-0000E9070000}"/>
    <cellStyle name="_FPAL14IT -  AICPA roaylty accrual_LHJE07JG- AAOM &amp; Echopass" xfId="13518" xr:uid="{00000000-0005-0000-0000-0000EA070000}"/>
    <cellStyle name="_FPD Incentives - Accrual Calculation August 2010" xfId="569" xr:uid="{00000000-0005-0000-0000-0000EB070000}"/>
    <cellStyle name="_FPD Incentives - Accrual Calculation August 2010 (2)" xfId="570" xr:uid="{00000000-0005-0000-0000-0000EC070000}"/>
    <cellStyle name="_FPD Incentives - Accrual Calculation August 2010 (2) 2" xfId="13520" xr:uid="{00000000-0005-0000-0000-0000ED070000}"/>
    <cellStyle name="_FPD Incentives - Accrual Calculation August 2010 2" xfId="13519" xr:uid="{00000000-0005-0000-0000-0000EE070000}"/>
    <cellStyle name="_FPD Incentives - Accrual Calculation Jan 2010" xfId="571" xr:uid="{00000000-0005-0000-0000-0000EF070000}"/>
    <cellStyle name="_FPD Incentives - Accrual Calculation Jan 2010 2" xfId="13521" xr:uid="{00000000-0005-0000-0000-0000F0070000}"/>
    <cellStyle name="_FPD Incentives - Accrual Calculation September 2010" xfId="572" xr:uid="{00000000-0005-0000-0000-0000F1070000}"/>
    <cellStyle name="_FPD Incentives - Accrual Calculation September 2010 2" xfId="13522" xr:uid="{00000000-0005-0000-0000-0000F2070000}"/>
    <cellStyle name="_FPGL03AL_Agency B_WinTam Interface" xfId="573" xr:uid="{00000000-0005-0000-0000-0000F3070000}"/>
    <cellStyle name="_FPGL03AL_Agency B_WinTam Interface_1282000_Comm_ Rec 01-12" xfId="10217" xr:uid="{00000000-0005-0000-0000-0000F4070000}"/>
    <cellStyle name="_FPGL03AL_Agency B_WinTam Interface_1282000_Comm_ Rec 02-12" xfId="10218" xr:uid="{00000000-0005-0000-0000-0000F5070000}"/>
    <cellStyle name="_FPGL03AL_Agency B_WinTam Interface_1282000_Comm_ Rec 03-12" xfId="10219" xr:uid="{00000000-0005-0000-0000-0000F6070000}"/>
    <cellStyle name="_FPGL03AL_Agency B_WinTam Interface_1282000_Comm_ Rec 04-12" xfId="10220" xr:uid="{00000000-0005-0000-0000-0000F7070000}"/>
    <cellStyle name="_FPGL03AL_Agency B_WinTam Interface_1282000_Comm_ Rec 05-12" xfId="10221" xr:uid="{00000000-0005-0000-0000-0000F8070000}"/>
    <cellStyle name="_FPGL03AL_Agency B_WinTam Interface_1282000_Comm_ Rec 06-12" xfId="10222" xr:uid="{00000000-0005-0000-0000-0000F9070000}"/>
    <cellStyle name="_FPGL03AL_Agency B_WinTam Interface_1282000_Comm_ Rec 11-11" xfId="10223" xr:uid="{00000000-0005-0000-0000-0000FA070000}"/>
    <cellStyle name="_FPGL03AL_Agency B_WinTam Interface_1282000_Comm_ Rec 12-11" xfId="10224" xr:uid="{00000000-0005-0000-0000-0000FB070000}"/>
    <cellStyle name="_FPGL03AL_Agency B_WinTam Interface_BEJE27TD Record Adj to Gross Producer Incentives 2-12" xfId="11869" xr:uid="{00000000-0005-0000-0000-0000FC070000}"/>
    <cellStyle name="_FPGL03AL_Agency B_WinTam Interface_LHJE02JG AAOM AICHE Rate Ad, UW Fees 9-11" xfId="13523" xr:uid="{00000000-0005-0000-0000-0000FD070000}"/>
    <cellStyle name="_FPGL03AL_Agency B_WinTam Interface_LHJE02JG-AAOM MM Revenue JE_0412" xfId="13524" xr:uid="{00000000-0005-0000-0000-0000FE070000}"/>
    <cellStyle name="_FPGL03AL_Agency B_WinTam Interface_LHJE02JG-AAOM MM Revenue JE_102011" xfId="13525" xr:uid="{00000000-0005-0000-0000-0000FF070000}"/>
    <cellStyle name="_FPGL03AL_Agency B_WinTam Interface_LHJE03JG-Inspro_Revenue and Royalty_0612" xfId="574" xr:uid="{00000000-0005-0000-0000-000000080000}"/>
    <cellStyle name="_FPGL03AL_Agency B_WinTam Interface_LHJE03JG-Inspro_Revenue and Royalty_0712 (2)" xfId="9623" xr:uid="{00000000-0005-0000-0000-000001080000}"/>
    <cellStyle name="_FPGL03AL_Agency B_WinTam Interface_LHJE04JG-NYL Fee Report 2_2012" xfId="13526" xr:uid="{00000000-0005-0000-0000-000002080000}"/>
    <cellStyle name="_FPGL03AL_Agency B_WinTam Interface_LHJE04JG-NYL FEE REPORT 3_2012" xfId="13527" xr:uid="{00000000-0005-0000-0000-000003080000}"/>
    <cellStyle name="_FPGL03AL_Agency B_WinTam Interface_LHJE04JG-NYL UW FEES JAN 2012" xfId="13528" xr:uid="{00000000-0005-0000-0000-000004080000}"/>
    <cellStyle name="_FPGL03AL_Agency B_WinTam Interface_LHJE04JG-NYL UW FEES NOV" xfId="13529" xr:uid="{00000000-0005-0000-0000-000005080000}"/>
    <cellStyle name="_FPGL03AL_Agency B_WinTam Interface_LHJE04JG-NYL UW FEES OCT" xfId="13530" xr:uid="{00000000-0005-0000-0000-000006080000}"/>
    <cellStyle name="_FPGL03AL_Agency B_WinTam Interface_LHJE07JG- AAOM &amp; Echopass" xfId="13531" xr:uid="{00000000-0005-0000-0000-000007080000}"/>
    <cellStyle name="_FPJE04CD - TA Comm Adj Entry - Mar" xfId="10225" xr:uid="{00000000-0005-0000-0000-000008080000}"/>
    <cellStyle name="_FPJE04KW - TA Comm Adj" xfId="575" xr:uid="{00000000-0005-0000-0000-000009080000}"/>
    <cellStyle name="_FPJE04KW - TA Comm Adj Entry - Jan" xfId="10226" xr:uid="{00000000-0005-0000-0000-00000A080000}"/>
    <cellStyle name="_FPJE04KW - TA Comm Adj_LHJE03JG-Inspro_Revenue and Royalty_0712 (2)" xfId="9624" xr:uid="{00000000-0005-0000-0000-00000B080000}"/>
    <cellStyle name="_FPJE05AL- ADJ GM Agent Expense" xfId="576" xr:uid="{00000000-0005-0000-0000-00000C080000}"/>
    <cellStyle name="_FPJE05AL- ADJ GM Agent Expense_1282000_Comm_ Rec 01-12" xfId="10227" xr:uid="{00000000-0005-0000-0000-00000D080000}"/>
    <cellStyle name="_FPJE05AL- ADJ GM Agent Expense_1282000_Comm_ Rec 02-12" xfId="10228" xr:uid="{00000000-0005-0000-0000-00000E080000}"/>
    <cellStyle name="_FPJE05AL- ADJ GM Agent Expense_1282000_Comm_ Rec 03-12" xfId="10229" xr:uid="{00000000-0005-0000-0000-00000F080000}"/>
    <cellStyle name="_FPJE05AL- ADJ GM Agent Expense_1282000_Comm_ Rec 04-12" xfId="10230" xr:uid="{00000000-0005-0000-0000-000010080000}"/>
    <cellStyle name="_FPJE05AL- ADJ GM Agent Expense_1282000_Comm_ Rec 05-12" xfId="10231" xr:uid="{00000000-0005-0000-0000-000011080000}"/>
    <cellStyle name="_FPJE05AL- ADJ GM Agent Expense_1282000_Comm_ Rec 06-12" xfId="10232" xr:uid="{00000000-0005-0000-0000-000012080000}"/>
    <cellStyle name="_FPJE05AL- ADJ GM Agent Expense_1282000_Comm_ Rec 11-11" xfId="10233" xr:uid="{00000000-0005-0000-0000-000013080000}"/>
    <cellStyle name="_FPJE05AL- ADJ GM Agent Expense_1282000_Comm_ Rec 12-11" xfId="10234" xr:uid="{00000000-0005-0000-0000-000014080000}"/>
    <cellStyle name="_FPJE05AL- ADJ GM Agent Expense_LHJE02JG AAOM AICHE Rate Ad, UW Fees 9-11" xfId="13532" xr:uid="{00000000-0005-0000-0000-000015080000}"/>
    <cellStyle name="_FPJE05AL- ADJ GM Agent Expense_LHJE02JG-AAOM MM Revenue JE_0412" xfId="13533" xr:uid="{00000000-0005-0000-0000-000016080000}"/>
    <cellStyle name="_FPJE05AL- ADJ GM Agent Expense_LHJE02JG-AAOM MM Revenue JE_102011" xfId="13534" xr:uid="{00000000-0005-0000-0000-000017080000}"/>
    <cellStyle name="_FPJE05AL- ADJ GM Agent Expense_LHJE03JG-Inspro_Revenue and Royalty_0612" xfId="577" xr:uid="{00000000-0005-0000-0000-000018080000}"/>
    <cellStyle name="_FPJE05AL- ADJ GM Agent Expense_LHJE03JG-Inspro_Revenue and Royalty_0712 (2)" xfId="9625" xr:uid="{00000000-0005-0000-0000-000019080000}"/>
    <cellStyle name="_FPJE05AL- ADJ GM Agent Expense_LHJE04JG-NYL Fee Report 2_2012" xfId="13535" xr:uid="{00000000-0005-0000-0000-00001A080000}"/>
    <cellStyle name="_FPJE05AL- ADJ GM Agent Expense_LHJE04JG-NYL FEE REPORT 3_2012" xfId="13536" xr:uid="{00000000-0005-0000-0000-00001B080000}"/>
    <cellStyle name="_FPJE05AL- ADJ GM Agent Expense_LHJE04JG-NYL UW FEES JAN 2012" xfId="13537" xr:uid="{00000000-0005-0000-0000-00001C080000}"/>
    <cellStyle name="_FPJE05AL- ADJ GM Agent Expense_LHJE04JG-NYL UW FEES NOV" xfId="13538" xr:uid="{00000000-0005-0000-0000-00001D080000}"/>
    <cellStyle name="_FPJE05AL- ADJ GM Agent Expense_LHJE04JG-NYL UW FEES OCT" xfId="13539" xr:uid="{00000000-0005-0000-0000-00001E080000}"/>
    <cellStyle name="_FPJE05AL- ADJ GM Agent Expense_LHJE07JG- AAOM &amp; Echopass" xfId="13540" xr:uid="{00000000-0005-0000-0000-00001F080000}"/>
    <cellStyle name="_FPJE18AL- QUATERLY CNA " xfId="578" xr:uid="{00000000-0005-0000-0000-000020080000}"/>
    <cellStyle name="_FPJE18AL- QUATERLY CNA _LHJE02JG AAOM AICHE Rate Ad, UW Fees 9-11" xfId="13541" xr:uid="{00000000-0005-0000-0000-000021080000}"/>
    <cellStyle name="_FPJE18AL- QUATERLY CNA _LHJE02JG-AAOM MM Revenue JE_0412" xfId="13542" xr:uid="{00000000-0005-0000-0000-000022080000}"/>
    <cellStyle name="_FPJE18AL- QUATERLY CNA _LHJE02JG-AAOM MM Revenue JE_102011" xfId="13543" xr:uid="{00000000-0005-0000-0000-000023080000}"/>
    <cellStyle name="_FPJE18AL- QUATERLY CNA _LHJE03JG-Inspro_Revenue and Royalty_0612" xfId="579" xr:uid="{00000000-0005-0000-0000-000024080000}"/>
    <cellStyle name="_FPJE18AL- QUATERLY CNA _LHJE03JG-Inspro_Revenue and Royalty_0712 (2)" xfId="9626" xr:uid="{00000000-0005-0000-0000-000025080000}"/>
    <cellStyle name="_FPJE18AL- QUATERLY CNA _LHJE04JG-NYL Fee Report 2_2012" xfId="13544" xr:uid="{00000000-0005-0000-0000-000026080000}"/>
    <cellStyle name="_FPJE18AL- QUATERLY CNA _LHJE04JG-NYL FEE REPORT 3_2012" xfId="13545" xr:uid="{00000000-0005-0000-0000-000027080000}"/>
    <cellStyle name="_FPJE18AL- QUATERLY CNA _LHJE04JG-NYL UW FEES JAN 2012" xfId="13546" xr:uid="{00000000-0005-0000-0000-000028080000}"/>
    <cellStyle name="_FPJE18AL- QUATERLY CNA _LHJE04JG-NYL UW FEES NOV" xfId="13547" xr:uid="{00000000-0005-0000-0000-000029080000}"/>
    <cellStyle name="_FPJE18AL- QUATERLY CNA _LHJE04JG-NYL UW FEES OCT" xfId="13548" xr:uid="{00000000-0005-0000-0000-00002A080000}"/>
    <cellStyle name="_FPJE18AL- QUATERLY CNA _LHJE07JG- AAOM &amp; Echopass" xfId="13549" xr:uid="{00000000-0005-0000-0000-00002B080000}"/>
    <cellStyle name="_FPJE18CD - 1Qt CNA New Bus Reimbursement Entry  Mar" xfId="10235" xr:uid="{00000000-0005-0000-0000-00002C080000}"/>
    <cellStyle name="_FPJE18IT QUATERLY CNA " xfId="580" xr:uid="{00000000-0005-0000-0000-00002D080000}"/>
    <cellStyle name="_FPJE18IT QUATERLY CNA _LHJE02JG AAOM AICHE Rate Ad, UW Fees 9-11" xfId="13550" xr:uid="{00000000-0005-0000-0000-00002E080000}"/>
    <cellStyle name="_FPJE18IT QUATERLY CNA _LHJE02JG-AAOM MM Revenue JE_0412" xfId="13551" xr:uid="{00000000-0005-0000-0000-00002F080000}"/>
    <cellStyle name="_FPJE18IT QUATERLY CNA _LHJE02JG-AAOM MM Revenue JE_102011" xfId="13552" xr:uid="{00000000-0005-0000-0000-000030080000}"/>
    <cellStyle name="_FPJE18IT QUATERLY CNA _LHJE03JG-Inspro_Revenue and Royalty_0612" xfId="581" xr:uid="{00000000-0005-0000-0000-000031080000}"/>
    <cellStyle name="_FPJE18IT QUATERLY CNA _LHJE03JG-Inspro_Revenue and Royalty_0712 (2)" xfId="9627" xr:uid="{00000000-0005-0000-0000-000032080000}"/>
    <cellStyle name="_FPJE18IT QUATERLY CNA _LHJE04JG-NYL Fee Report 2_2012" xfId="13553" xr:uid="{00000000-0005-0000-0000-000033080000}"/>
    <cellStyle name="_FPJE18IT QUATERLY CNA _LHJE04JG-NYL FEE REPORT 3_2012" xfId="13554" xr:uid="{00000000-0005-0000-0000-000034080000}"/>
    <cellStyle name="_FPJE18IT QUATERLY CNA _LHJE04JG-NYL UW FEES JAN 2012" xfId="13555" xr:uid="{00000000-0005-0000-0000-000035080000}"/>
    <cellStyle name="_FPJE18IT QUATERLY CNA _LHJE04JG-NYL UW FEES NOV" xfId="13556" xr:uid="{00000000-0005-0000-0000-000036080000}"/>
    <cellStyle name="_FPJE18IT QUATERLY CNA _LHJE04JG-NYL UW FEES OCT" xfId="13557" xr:uid="{00000000-0005-0000-0000-000037080000}"/>
    <cellStyle name="_FPJE18IT QUATERLY CNA _LHJE07JG- AAOM &amp; Echopass" xfId="13558" xr:uid="{00000000-0005-0000-0000-000038080000}"/>
    <cellStyle name="_FPJE18KW - 4Q CNA New Bus Reimbursement - Dec" xfId="582" xr:uid="{00000000-0005-0000-0000-000039080000}"/>
    <cellStyle name="_FPJE18KW - 4Q CNA New Bus Reimbursement - Dec_LHJE03JG-Inspro_Revenue and Royalty_0712 (2)" xfId="9628" xr:uid="{00000000-0005-0000-0000-00003A080000}"/>
    <cellStyle name="_FPJE18KW- QUATERLY CNA reimb" xfId="583" xr:uid="{00000000-0005-0000-0000-00003B080000}"/>
    <cellStyle name="_FPJE18KW- QUATERLY CNA reimb_LHJE03JG-Inspro_Revenue and Royalty_0712 (2)" xfId="9629" xr:uid="{00000000-0005-0000-0000-00003C080000}"/>
    <cellStyle name="_FPJE18SP- QUATERLY CNA reimb" xfId="584" xr:uid="{00000000-0005-0000-0000-00003D080000}"/>
    <cellStyle name="_FPJE18SP- QUATERLY CNA reimb_BEJE27TD Record Adj to Gross Producer Incentives 2-12" xfId="11870" xr:uid="{00000000-0005-0000-0000-00003E080000}"/>
    <cellStyle name="_FPJE18SP- QUATERLY CNA reimb_LHJE02JG AAOM AICHE Rate Ad, UW Fees 9-11" xfId="13559" xr:uid="{00000000-0005-0000-0000-00003F080000}"/>
    <cellStyle name="_FPJE18SP- QUATERLY CNA reimb_LHJE02JG-AAOM MM Revenue JE_0412" xfId="13560" xr:uid="{00000000-0005-0000-0000-000040080000}"/>
    <cellStyle name="_FPJE18SP- QUATERLY CNA reimb_LHJE02JG-AAOM MM Revenue JE_102011" xfId="13561" xr:uid="{00000000-0005-0000-0000-000041080000}"/>
    <cellStyle name="_FPJE18SP- QUATERLY CNA reimb_LHJE03JG-Inspro_Revenue and Royalty_0612" xfId="585" xr:uid="{00000000-0005-0000-0000-000042080000}"/>
    <cellStyle name="_FPJE18SP- QUATERLY CNA reimb_LHJE03JG-Inspro_Revenue and Royalty_0712 (2)" xfId="9630" xr:uid="{00000000-0005-0000-0000-000043080000}"/>
    <cellStyle name="_FPJE18SP- QUATERLY CNA reimb_LHJE04JG-NYL Fee Report 2_2012" xfId="13562" xr:uid="{00000000-0005-0000-0000-000044080000}"/>
    <cellStyle name="_FPJE18SP- QUATERLY CNA reimb_LHJE04JG-NYL FEE REPORT 3_2012" xfId="13563" xr:uid="{00000000-0005-0000-0000-000045080000}"/>
    <cellStyle name="_FPJE18SP- QUATERLY CNA reimb_LHJE04JG-NYL UW FEES JAN 2012" xfId="13564" xr:uid="{00000000-0005-0000-0000-000046080000}"/>
    <cellStyle name="_FPJE18SP- QUATERLY CNA reimb_LHJE04JG-NYL UW FEES NOV" xfId="13565" xr:uid="{00000000-0005-0000-0000-000047080000}"/>
    <cellStyle name="_FPJE18SP- QUATERLY CNA reimb_LHJE04JG-NYL UW FEES OCT" xfId="13566" xr:uid="{00000000-0005-0000-0000-000048080000}"/>
    <cellStyle name="_FPJE18SP- QUATERLY CNA reimb_LHJE07JG- AAOM &amp; Echopass" xfId="13567" xr:uid="{00000000-0005-0000-0000-000049080000}"/>
    <cellStyle name="_FPRA14IT - ACCRUE EXP CORNERSTONE " xfId="586" xr:uid="{00000000-0005-0000-0000-00004A080000}"/>
    <cellStyle name="_FPRA14IT - ACCRUE EXP CORNERSTONE _1282000_Comm_ Rec 01-12" xfId="10236" xr:uid="{00000000-0005-0000-0000-00004B080000}"/>
    <cellStyle name="_FPRA14IT - ACCRUE EXP CORNERSTONE _1282000_Comm_ Rec 02-12" xfId="10237" xr:uid="{00000000-0005-0000-0000-00004C080000}"/>
    <cellStyle name="_FPRA14IT - ACCRUE EXP CORNERSTONE _1282000_Comm_ Rec 03-12" xfId="10238" xr:uid="{00000000-0005-0000-0000-00004D080000}"/>
    <cellStyle name="_FPRA14IT - ACCRUE EXP CORNERSTONE _1282000_Comm_ Rec 04-12" xfId="10239" xr:uid="{00000000-0005-0000-0000-00004E080000}"/>
    <cellStyle name="_FPRA14IT - ACCRUE EXP CORNERSTONE _1282000_Comm_ Rec 05-12" xfId="10240" xr:uid="{00000000-0005-0000-0000-00004F080000}"/>
    <cellStyle name="_FPRA14IT - ACCRUE EXP CORNERSTONE _1282000_Comm_ Rec 06-12" xfId="10241" xr:uid="{00000000-0005-0000-0000-000050080000}"/>
    <cellStyle name="_FPRA14IT - ACCRUE EXP CORNERSTONE _1282000_Comm_ Rec 11-11" xfId="10242" xr:uid="{00000000-0005-0000-0000-000051080000}"/>
    <cellStyle name="_FPRA14IT - ACCRUE EXP CORNERSTONE _1282000_Comm_ Rec 12-11" xfId="10243" xr:uid="{00000000-0005-0000-0000-000052080000}"/>
    <cellStyle name="_FPRA14IT - ACCRUE EXP CORNERSTONE _1288000_Travel Advances 062011" xfId="4278" xr:uid="{00000000-0005-0000-0000-000053080000}"/>
    <cellStyle name="_FPRA14IT - ACCRUE EXP CORNERSTONE _1288000_Travel Advances_022012_updated" xfId="4279" xr:uid="{00000000-0005-0000-0000-000054080000}"/>
    <cellStyle name="_FPRA14IT - ACCRUE EXP CORNERSTONE _1501005_Prepaid Rent_052011" xfId="4280" xr:uid="{00000000-0005-0000-0000-000055080000}"/>
    <cellStyle name="_FPRA14IT - ACCRUE EXP CORNERSTONE _AEMCK01KW -A&amp;E MNL CHECK 1-12" xfId="13568" xr:uid="{00000000-0005-0000-0000-000056080000}"/>
    <cellStyle name="_FPRA14IT - ACCRUE EXP CORNERSTONE _AEMCK01KW -A&amp;E MNL CHECK 2-12" xfId="13569" xr:uid="{00000000-0005-0000-0000-000057080000}"/>
    <cellStyle name="_FPRA14IT - ACCRUE EXP CORNERSTONE _LHJE02JG AAOM AICHE Rate Ad, UW Fees 9-11" xfId="13570" xr:uid="{00000000-0005-0000-0000-000058080000}"/>
    <cellStyle name="_FPRA14IT - ACCRUE EXP CORNERSTONE _LHJE02JG-AAOM MM Revenue JE_0412" xfId="13571" xr:uid="{00000000-0005-0000-0000-000059080000}"/>
    <cellStyle name="_FPRA14IT - ACCRUE EXP CORNERSTONE _LHJE02JG-AAOM MM Revenue JE_102011" xfId="13572" xr:uid="{00000000-0005-0000-0000-00005A080000}"/>
    <cellStyle name="_FPRA14IT - ACCRUE EXP CORNERSTONE _LHJE03JG-Inspro_Revenue and Royalty_0612" xfId="587" xr:uid="{00000000-0005-0000-0000-00005B080000}"/>
    <cellStyle name="_FPRA14IT - ACCRUE EXP CORNERSTONE _LHJE03JG-Inspro_Revenue and Royalty_0712 (2)" xfId="9631" xr:uid="{00000000-0005-0000-0000-00005C080000}"/>
    <cellStyle name="_FPRA14IT - ACCRUE EXP CORNERSTONE _LHJE04JG-NYL Fee Report 2_2012" xfId="13573" xr:uid="{00000000-0005-0000-0000-00005D080000}"/>
    <cellStyle name="_FPRA14IT - ACCRUE EXP CORNERSTONE _LHJE04JG-NYL FEE REPORT 3_2012" xfId="13574" xr:uid="{00000000-0005-0000-0000-00005E080000}"/>
    <cellStyle name="_FPRA14IT - ACCRUE EXP CORNERSTONE _LHJE04JG-NYL UW FEES JAN 2012" xfId="13575" xr:uid="{00000000-0005-0000-0000-00005F080000}"/>
    <cellStyle name="_FPRA14IT - ACCRUE EXP CORNERSTONE _LHJE04JG-NYL UW FEES NOV" xfId="13576" xr:uid="{00000000-0005-0000-0000-000060080000}"/>
    <cellStyle name="_FPRA14IT - ACCRUE EXP CORNERSTONE _LHJE04JG-NYL UW FEES OCT" xfId="13577" xr:uid="{00000000-0005-0000-0000-000061080000}"/>
    <cellStyle name="_FPRA14IT - ACCRUE EXP CORNERSTONE _LHJE07JG- AAOM &amp; Echopass" xfId="13578" xr:uid="{00000000-0005-0000-0000-000062080000}"/>
    <cellStyle name="_FPRA15IT - FM &amp; NM Royalty accrual" xfId="588" xr:uid="{00000000-0005-0000-0000-000063080000}"/>
    <cellStyle name="_FPRA15IT - FM &amp; NM Royalty accrual_1282000_Comm_ Rec 01-12" xfId="10244" xr:uid="{00000000-0005-0000-0000-000064080000}"/>
    <cellStyle name="_FPRA15IT - FM &amp; NM Royalty accrual_1282000_Comm_ Rec 02-12" xfId="10245" xr:uid="{00000000-0005-0000-0000-000065080000}"/>
    <cellStyle name="_FPRA15IT - FM &amp; NM Royalty accrual_1282000_Comm_ Rec 03-12" xfId="10246" xr:uid="{00000000-0005-0000-0000-000066080000}"/>
    <cellStyle name="_FPRA15IT - FM &amp; NM Royalty accrual_1282000_Comm_ Rec 04-12" xfId="10247" xr:uid="{00000000-0005-0000-0000-000067080000}"/>
    <cellStyle name="_FPRA15IT - FM &amp; NM Royalty accrual_1282000_Comm_ Rec 05-12" xfId="10248" xr:uid="{00000000-0005-0000-0000-000068080000}"/>
    <cellStyle name="_FPRA15IT - FM &amp; NM Royalty accrual_1282000_Comm_ Rec 06-12" xfId="10249" xr:uid="{00000000-0005-0000-0000-000069080000}"/>
    <cellStyle name="_FPRA15IT - FM &amp; NM Royalty accrual_1282000_Comm_ Rec 11-11" xfId="10250" xr:uid="{00000000-0005-0000-0000-00006A080000}"/>
    <cellStyle name="_FPRA15IT - FM &amp; NM Royalty accrual_1282000_Comm_ Rec 12-11" xfId="10251" xr:uid="{00000000-0005-0000-0000-00006B080000}"/>
    <cellStyle name="_FPRA15IT - FM &amp; NM Royalty accrual_1288000_Travel Advances 062011" xfId="4281" xr:uid="{00000000-0005-0000-0000-00006C080000}"/>
    <cellStyle name="_FPRA15IT - FM &amp; NM Royalty accrual_1288000_Travel Advances_022012_updated" xfId="4282" xr:uid="{00000000-0005-0000-0000-00006D080000}"/>
    <cellStyle name="_FPRA15IT - FM &amp; NM Royalty accrual_1501005_Prepaid Rent_052011" xfId="4283" xr:uid="{00000000-0005-0000-0000-00006E080000}"/>
    <cellStyle name="_FPRA15IT - FM &amp; NM Royalty accrual_AEMCK01KW -A&amp;E MNL CHECK 1-12" xfId="13579" xr:uid="{00000000-0005-0000-0000-00006F080000}"/>
    <cellStyle name="_FPRA15IT - FM &amp; NM Royalty accrual_AEMCK01KW -A&amp;E MNL CHECK 2-12" xfId="13580" xr:uid="{00000000-0005-0000-0000-000070080000}"/>
    <cellStyle name="_FPRA15IT - FM &amp; NM Royalty accrual_LHJE02JG AAOM AICHE Rate Ad, UW Fees 9-11" xfId="13581" xr:uid="{00000000-0005-0000-0000-000071080000}"/>
    <cellStyle name="_FPRA15IT - FM &amp; NM Royalty accrual_LHJE02JG-AAOM MM Revenue JE_0412" xfId="13582" xr:uid="{00000000-0005-0000-0000-000072080000}"/>
    <cellStyle name="_FPRA15IT - FM &amp; NM Royalty accrual_LHJE02JG-AAOM MM Revenue JE_102011" xfId="13583" xr:uid="{00000000-0005-0000-0000-000073080000}"/>
    <cellStyle name="_FPRA15IT - FM &amp; NM Royalty accrual_LHJE03JG-Inspro_Revenue and Royalty_0612" xfId="589" xr:uid="{00000000-0005-0000-0000-000074080000}"/>
    <cellStyle name="_FPRA15IT - FM &amp; NM Royalty accrual_LHJE03JG-Inspro_Revenue and Royalty_0712 (2)" xfId="9632" xr:uid="{00000000-0005-0000-0000-000075080000}"/>
    <cellStyle name="_FPRA15IT - FM &amp; NM Royalty accrual_LHJE04JG-NYL Fee Report 2_2012" xfId="13584" xr:uid="{00000000-0005-0000-0000-000076080000}"/>
    <cellStyle name="_FPRA15IT - FM &amp; NM Royalty accrual_LHJE04JG-NYL FEE REPORT 3_2012" xfId="13585" xr:uid="{00000000-0005-0000-0000-000077080000}"/>
    <cellStyle name="_FPRA15IT - FM &amp; NM Royalty accrual_LHJE04JG-NYL UW FEES JAN 2012" xfId="13586" xr:uid="{00000000-0005-0000-0000-000078080000}"/>
    <cellStyle name="_FPRA15IT - FM &amp; NM Royalty accrual_LHJE04JG-NYL UW FEES NOV" xfId="13587" xr:uid="{00000000-0005-0000-0000-000079080000}"/>
    <cellStyle name="_FPRA15IT - FM &amp; NM Royalty accrual_LHJE04JG-NYL UW FEES OCT" xfId="13588" xr:uid="{00000000-0005-0000-0000-00007A080000}"/>
    <cellStyle name="_FPRA15IT - FM &amp; NM Royalty accrual_LHJE07JG- AAOM &amp; Echopass" xfId="13589" xr:uid="{00000000-0005-0000-0000-00007B080000}"/>
    <cellStyle name="_FPRA15IT - NM Royalty accrual" xfId="590" xr:uid="{00000000-0005-0000-0000-00007C080000}"/>
    <cellStyle name="_FPRA15IT - NM Royalty accrual_1282000_Comm_ Rec 01-12" xfId="10252" xr:uid="{00000000-0005-0000-0000-00007D080000}"/>
    <cellStyle name="_FPRA15IT - NM Royalty accrual_1282000_Comm_ Rec 02-12" xfId="10253" xr:uid="{00000000-0005-0000-0000-00007E080000}"/>
    <cellStyle name="_FPRA15IT - NM Royalty accrual_1282000_Comm_ Rec 03-12" xfId="10254" xr:uid="{00000000-0005-0000-0000-00007F080000}"/>
    <cellStyle name="_FPRA15IT - NM Royalty accrual_1282000_Comm_ Rec 04-12" xfId="10255" xr:uid="{00000000-0005-0000-0000-000080080000}"/>
    <cellStyle name="_FPRA15IT - NM Royalty accrual_1282000_Comm_ Rec 05-12" xfId="10256" xr:uid="{00000000-0005-0000-0000-000081080000}"/>
    <cellStyle name="_FPRA15IT - NM Royalty accrual_1282000_Comm_ Rec 06-12" xfId="10257" xr:uid="{00000000-0005-0000-0000-000082080000}"/>
    <cellStyle name="_FPRA15IT - NM Royalty accrual_1282000_Comm_ Rec 11-11" xfId="10258" xr:uid="{00000000-0005-0000-0000-000083080000}"/>
    <cellStyle name="_FPRA15IT - NM Royalty accrual_1282000_Comm_ Rec 12-11" xfId="10259" xr:uid="{00000000-0005-0000-0000-000084080000}"/>
    <cellStyle name="_FPRA15IT - NM Royalty accrual_1288000_Travel Advances 062011" xfId="4284" xr:uid="{00000000-0005-0000-0000-000085080000}"/>
    <cellStyle name="_FPRA15IT - NM Royalty accrual_1288000_Travel Advances_022012_updated" xfId="4285" xr:uid="{00000000-0005-0000-0000-000086080000}"/>
    <cellStyle name="_FPRA15IT - NM Royalty accrual_1501005_Prepaid Rent_052011" xfId="4286" xr:uid="{00000000-0005-0000-0000-000087080000}"/>
    <cellStyle name="_FPRA15IT - NM Royalty accrual_AEMCK01KW -A&amp;E MNL CHECK 1-12" xfId="13590" xr:uid="{00000000-0005-0000-0000-000088080000}"/>
    <cellStyle name="_FPRA15IT - NM Royalty accrual_AEMCK01KW -A&amp;E MNL CHECK 2-12" xfId="13591" xr:uid="{00000000-0005-0000-0000-000089080000}"/>
    <cellStyle name="_FPRA15IT - NM Royalty accrual_LHJE02JG AAOM AICHE Rate Ad, UW Fees 9-11" xfId="13592" xr:uid="{00000000-0005-0000-0000-00008A080000}"/>
    <cellStyle name="_FPRA15IT - NM Royalty accrual_LHJE02JG-AAOM MM Revenue JE_0412" xfId="13593" xr:uid="{00000000-0005-0000-0000-00008B080000}"/>
    <cellStyle name="_FPRA15IT - NM Royalty accrual_LHJE02JG-AAOM MM Revenue JE_102011" xfId="13594" xr:uid="{00000000-0005-0000-0000-00008C080000}"/>
    <cellStyle name="_FPRA15IT - NM Royalty accrual_LHJE03JG-Inspro_Revenue and Royalty_0612" xfId="591" xr:uid="{00000000-0005-0000-0000-00008D080000}"/>
    <cellStyle name="_FPRA15IT - NM Royalty accrual_LHJE03JG-Inspro_Revenue and Royalty_0712 (2)" xfId="9633" xr:uid="{00000000-0005-0000-0000-00008E080000}"/>
    <cellStyle name="_FPRA15IT - NM Royalty accrual_LHJE04JG-NYL Fee Report 2_2012" xfId="13595" xr:uid="{00000000-0005-0000-0000-00008F080000}"/>
    <cellStyle name="_FPRA15IT - NM Royalty accrual_LHJE04JG-NYL FEE REPORT 3_2012" xfId="13596" xr:uid="{00000000-0005-0000-0000-000090080000}"/>
    <cellStyle name="_FPRA15IT - NM Royalty accrual_LHJE04JG-NYL UW FEES JAN 2012" xfId="13597" xr:uid="{00000000-0005-0000-0000-000091080000}"/>
    <cellStyle name="_FPRA15IT - NM Royalty accrual_LHJE04JG-NYL UW FEES NOV" xfId="13598" xr:uid="{00000000-0005-0000-0000-000092080000}"/>
    <cellStyle name="_FPRA15IT - NM Royalty accrual_LHJE04JG-NYL UW FEES OCT" xfId="13599" xr:uid="{00000000-0005-0000-0000-000093080000}"/>
    <cellStyle name="_FPRA15IT - NM Royalty accrual_LHJE07JG- AAOM &amp; Echopass" xfId="13600" xr:uid="{00000000-0005-0000-0000-000094080000}"/>
    <cellStyle name="_GL04 Inspro NYCLA entry" xfId="592" xr:uid="{00000000-0005-0000-0000-000095080000}"/>
    <cellStyle name="_GL04 Inspro NYCLA entry 2" xfId="13601" xr:uid="{00000000-0005-0000-0000-000096080000}"/>
    <cellStyle name="_GL04 Inspro NYCLA entry_1001385_Cash Clearing 6-11" xfId="13602" xr:uid="{00000000-0005-0000-0000-000097080000}"/>
    <cellStyle name="_GL04 Inspro NYCLA entry_1001385_Cash Clearing 7-11" xfId="13603" xr:uid="{00000000-0005-0000-0000-000098080000}"/>
    <cellStyle name="_GL04 Inspro NYCLA entry_1282000_Comm_ Rec" xfId="10260" xr:uid="{00000000-0005-0000-0000-000099080000}"/>
    <cellStyle name="_GL04 Inspro NYCLA entry_1282000_Comm_ Rec_1282000_Comm_ Rec 05-12" xfId="10261" xr:uid="{00000000-0005-0000-0000-00009A080000}"/>
    <cellStyle name="_GL04 Inspro NYCLA entry_1282000_Comm_ Rec_1282000_Comm_ Rec 06-12" xfId="10262" xr:uid="{00000000-0005-0000-0000-00009B080000}"/>
    <cellStyle name="_GL04 Inspro NYCLA entry_1288000_Travel Advances 062011" xfId="4287" xr:uid="{00000000-0005-0000-0000-00009C080000}"/>
    <cellStyle name="_GL04 Inspro NYCLA entry_1288000_Travel Advances 062011_1288000_Travel Advances_022012_updated" xfId="4288" xr:uid="{00000000-0005-0000-0000-00009D080000}"/>
    <cellStyle name="_GL04 Inspro NYCLA entry_1289500_Other Receivables_012012" xfId="593" xr:uid="{00000000-0005-0000-0000-00009E080000}"/>
    <cellStyle name="_GL04 Inspro NYCLA entry_1289500_Other Receivables_022012" xfId="594" xr:uid="{00000000-0005-0000-0000-00009F080000}"/>
    <cellStyle name="_GL04 Inspro NYCLA entry_1289500_Other Receivables_022012 updated" xfId="11871" xr:uid="{00000000-0005-0000-0000-0000A0080000}"/>
    <cellStyle name="_GL04 Inspro NYCLA entry_1289500_Other Receivables_032012" xfId="11872" xr:uid="{00000000-0005-0000-0000-0000A1080000}"/>
    <cellStyle name="_GL04 Inspro NYCLA entry_1289500_Other Receivables_042012" xfId="11873" xr:uid="{00000000-0005-0000-0000-0000A2080000}"/>
    <cellStyle name="_GL04 Inspro NYCLA entry_1289500_Other Receivables_062012.xlsx" xfId="11874" xr:uid="{00000000-0005-0000-0000-0000A3080000}"/>
    <cellStyle name="_GL04 Inspro NYCLA entry_1289500_Other Receivables_082011" xfId="595" xr:uid="{00000000-0005-0000-0000-0000A4080000}"/>
    <cellStyle name="_GL04 Inspro NYCLA entry_1289500_Other Receivables_102011" xfId="596" xr:uid="{00000000-0005-0000-0000-0000A5080000}"/>
    <cellStyle name="_GL04 Inspro NYCLA entry_1289500_Other Receivables_112011" xfId="597" xr:uid="{00000000-0005-0000-0000-0000A6080000}"/>
    <cellStyle name="_GL04 Inspro NYCLA entry_1289500_Other Receivables_112011 updated" xfId="598" xr:uid="{00000000-0005-0000-0000-0000A7080000}"/>
    <cellStyle name="_GL04 Inspro NYCLA entry_1289500_Other Receivables_LP6" xfId="11875" xr:uid="{00000000-0005-0000-0000-0000A8080000}"/>
    <cellStyle name="_GL04 Inspro NYCLA entry_1501005_Prepaid Rent_052011" xfId="4289" xr:uid="{00000000-0005-0000-0000-0000A9080000}"/>
    <cellStyle name="_GL04 Inspro NYCLA entry_1501005_Prepaid Rent_052011_1288000_Travel Advances_022012_updated" xfId="4290" xr:uid="{00000000-0005-0000-0000-0000AA080000}"/>
    <cellStyle name="_GL04 Inspro NYCLA entry_2701000_Insurance Premium Payable 03-12" xfId="13604" xr:uid="{00000000-0005-0000-0000-0000AB080000}"/>
    <cellStyle name="_GL04 Inspro NYCLA entry_2701000_Insurance Premium Payable 03-12_updated 05.04printranges" xfId="13605" xr:uid="{00000000-0005-0000-0000-0000AC080000}"/>
    <cellStyle name="_GL04 Inspro NYCLA entry_2701000_Insurance Premium Payable 07-12" xfId="13606" xr:uid="{00000000-0005-0000-0000-0000AD080000}"/>
    <cellStyle name="_GL04 Inspro NYCLA entry_2701000_Insurance Premium Payable 10-11" xfId="13607" xr:uid="{00000000-0005-0000-0000-0000AE080000}"/>
    <cellStyle name="_GL04 Inspro NYCLA entry_2701000_Insurance Premium Payable 11-11" xfId="13608" xr:uid="{00000000-0005-0000-0000-0000AF080000}"/>
    <cellStyle name="_GL04 Inspro NYCLA entry_2701000_Insurance Premium Payable 12-11" xfId="13609" xr:uid="{00000000-0005-0000-0000-0000B0080000}"/>
    <cellStyle name="_GL04 Inspro NYCLA entry_2701000_Insurance Premium Payable 9-11" xfId="13610" xr:uid="{00000000-0005-0000-0000-0000B1080000}"/>
    <cellStyle name="_GL04 Inspro NYCLA entry_2704550 Accrued Producer Incentives 112011" xfId="11876" xr:uid="{00000000-0005-0000-0000-0000B2080000}"/>
    <cellStyle name="_GL04 Inspro NYCLA entry_ADJJE01DG- Analysis Adjustment entries - July 2011 (2)" xfId="599" xr:uid="{00000000-0005-0000-0000-0000B3080000}"/>
    <cellStyle name="_GL04 Inspro NYCLA entry_ADJJE01DG- Analysis Adjustment entries - July 2011 (2)_1289500_Other Receivables_012012" xfId="600" xr:uid="{00000000-0005-0000-0000-0000B4080000}"/>
    <cellStyle name="_GL04 Inspro NYCLA entry_ADJJE01DG- Analysis Adjustment entries - July 2011 (2)_1289500_Other Receivables_022012" xfId="601" xr:uid="{00000000-0005-0000-0000-0000B5080000}"/>
    <cellStyle name="_GL04 Inspro NYCLA entry_ADJJE01DG- Analysis Adjustment entries - July 2011 (2)_1289500_Other Receivables_022012 updated" xfId="11877" xr:uid="{00000000-0005-0000-0000-0000B6080000}"/>
    <cellStyle name="_GL04 Inspro NYCLA entry_ADJJE01DG- Analysis Adjustment entries - July 2011 (2)_1289500_Other Receivables_032012" xfId="11878" xr:uid="{00000000-0005-0000-0000-0000B7080000}"/>
    <cellStyle name="_GL04 Inspro NYCLA entry_ADJJE01DG- Analysis Adjustment entries - July 2011 (2)_1289500_Other Receivables_042012" xfId="11879" xr:uid="{00000000-0005-0000-0000-0000B8080000}"/>
    <cellStyle name="_GL04 Inspro NYCLA entry_ADJJE01DG- Analysis Adjustment entries - July 2011 (2)_1289500_Other Receivables_062012.xlsx" xfId="11880" xr:uid="{00000000-0005-0000-0000-0000B9080000}"/>
    <cellStyle name="_GL04 Inspro NYCLA entry_ADJJE01DG- Analysis Adjustment entries - July 2011 (2)_1289500_Other Receivables_LP6" xfId="11881" xr:uid="{00000000-0005-0000-0000-0000BA080000}"/>
    <cellStyle name="_GL04 Inspro NYCLA entry_ADJJE01DG- Analysis Adjustment entries - July 2011 (2)_Book1" xfId="602" xr:uid="{00000000-0005-0000-0000-0000BB080000}"/>
    <cellStyle name="_GL04 Inspro NYCLA entry_AEMCK01KW -A&amp;E MNL CHECK 1-12" xfId="13611" xr:uid="{00000000-0005-0000-0000-0000BC080000}"/>
    <cellStyle name="_GL04 Inspro NYCLA entry_AEMCK01KW -A&amp;E MNL CHECK 2-12" xfId="13612" xr:uid="{00000000-0005-0000-0000-0000BD080000}"/>
    <cellStyle name="_GL04 Inspro NYCLA entry_BEJE27TD Record Adj to Gross Producer Incentives 1-12" xfId="11882" xr:uid="{00000000-0005-0000-0000-0000BE080000}"/>
    <cellStyle name="_GL04 Inspro NYCLA entry_BEJE27TD Record Adj to Gross Producer Incentives 1-12_BEJE27TD Record Adj to Gross Producer Incentives 2-12" xfId="11883" xr:uid="{00000000-0005-0000-0000-0000BF080000}"/>
    <cellStyle name="_GL04 Inspro NYCLA entry_BEJE27TD Record Adj to Gross Producer Incentives 2-12" xfId="11884" xr:uid="{00000000-0005-0000-0000-0000C0080000}"/>
    <cellStyle name="_GL04 Inspro NYCLA entry_Book1" xfId="603" xr:uid="{00000000-0005-0000-0000-0000C1080000}"/>
    <cellStyle name="_GL04 Inspro NYCLA entry_HCAE01JG-Incentives Feb 2012" xfId="11885" xr:uid="{00000000-0005-0000-0000-0000C2080000}"/>
    <cellStyle name="_GL04 Inspro NYCLA entry_HCMCR01JG-FL Consortium Oct 2011" xfId="13613" xr:uid="{00000000-0005-0000-0000-0000C3080000}"/>
    <cellStyle name="_GL04 Inspro NYCLA entry_HCMCR01JG-FL Consortium Oct 2011_2701000_Insurance Premium Payable 07-12" xfId="13614" xr:uid="{00000000-0005-0000-0000-0000C4080000}"/>
    <cellStyle name="_GL04 Inspro NYCLA entry_HCRA02CD- NSDP &amp; Augeo Acc" xfId="10263" xr:uid="{00000000-0005-0000-0000-0000C5080000}"/>
    <cellStyle name="_GL04 Inspro NYCLA entry_HCRA02CD- NSDP &amp; Augeo Acc_1282000_Comm_ Rec 05-12" xfId="10264" xr:uid="{00000000-0005-0000-0000-0000C6080000}"/>
    <cellStyle name="_GL04 Inspro NYCLA entry_HCRA02CD- NSDP &amp; Augeo Acc_1282000_Comm_ Rec 06-12" xfId="10265" xr:uid="{00000000-0005-0000-0000-0000C7080000}"/>
    <cellStyle name="_GL04 Inspro NYCLA entry_HCRA02JG- NSDP &amp; Augeo Acc" xfId="10266" xr:uid="{00000000-0005-0000-0000-0000C8080000}"/>
    <cellStyle name="_GL04 Inspro NYCLA entry_HCRA02JG- NSDP &amp; Augeo Acc_1282000_Comm_ Rec 05-12" xfId="10267" xr:uid="{00000000-0005-0000-0000-0000C9080000}"/>
    <cellStyle name="_GL04 Inspro NYCLA entry_HCRA02JG- NSDP &amp; Augeo Acc_1282000_Comm_ Rec 06-12" xfId="10268" xr:uid="{00000000-0005-0000-0000-0000CA080000}"/>
    <cellStyle name="_GL04 Inspro NYCLA entry_HCRA03JG-pipeline for June 2012 results (2)" xfId="10269" xr:uid="{00000000-0005-0000-0000-0000CB080000}"/>
    <cellStyle name="_GL04 Inspro NYCLA entry_HCRA03JG-Stud Blkt Firms Accruals July" xfId="10270" xr:uid="{00000000-0005-0000-0000-0000CC080000}"/>
    <cellStyle name="_GL04 Inspro NYCLA entry_HCRA03JG-Student Blanket Revenue Accrual May" xfId="10271" xr:uid="{00000000-0005-0000-0000-0000CD080000}"/>
    <cellStyle name="_GL04 Inspro NYCLA entry_IAMCR01KW - Cash recpt of MMLISI MassMutual (4)" xfId="604" xr:uid="{00000000-0005-0000-0000-0000CE080000}"/>
    <cellStyle name="_GL04 Inspro NYCLA entry_IAMCR02KW - Cash recpt of Oneamerica (3)" xfId="605" xr:uid="{00000000-0005-0000-0000-0000CF080000}"/>
    <cellStyle name="_GL04 Inspro NYCLA entry_K0401_1001675_Monumental BankRec 12-11" xfId="9634" xr:uid="{00000000-0005-0000-0000-0000D0080000}"/>
    <cellStyle name="_GL04 Inspro NYCLA entry_K0401_1001675_Monumental BankRec 12-11_2701000_Insurance Premium Payable 07-12" xfId="13615" xr:uid="{00000000-0005-0000-0000-0000D1080000}"/>
    <cellStyle name="_GL04 Inspro NYCLA entry_LHAE01CD Marketing Reimb (2)" xfId="606" xr:uid="{00000000-0005-0000-0000-0000D2080000}"/>
    <cellStyle name="_GL04 Inspro NYCLA entry_LHAE01CD Marketing Reimb (2)_1289500_Other Receivables_012012" xfId="607" xr:uid="{00000000-0005-0000-0000-0000D3080000}"/>
    <cellStyle name="_GL04 Inspro NYCLA entry_LHAE01CD Marketing Reimb (2)_1289500_Other Receivables_022012" xfId="608" xr:uid="{00000000-0005-0000-0000-0000D4080000}"/>
    <cellStyle name="_GL04 Inspro NYCLA entry_LHAE01CD Marketing Reimb (2)_1289500_Other Receivables_022012 updated" xfId="11886" xr:uid="{00000000-0005-0000-0000-0000D5080000}"/>
    <cellStyle name="_GL04 Inspro NYCLA entry_LHAE01CD Marketing Reimb (2)_1289500_Other Receivables_032012" xfId="11887" xr:uid="{00000000-0005-0000-0000-0000D6080000}"/>
    <cellStyle name="_GL04 Inspro NYCLA entry_LHAE01CD Marketing Reimb (2)_1289500_Other Receivables_042012" xfId="11888" xr:uid="{00000000-0005-0000-0000-0000D7080000}"/>
    <cellStyle name="_GL04 Inspro NYCLA entry_LHAE01CD Marketing Reimb (2)_1289500_Other Receivables_062012.xlsx" xfId="11889" xr:uid="{00000000-0005-0000-0000-0000D8080000}"/>
    <cellStyle name="_GL04 Inspro NYCLA entry_LHAE01CD Marketing Reimb (2)_1289500_Other Receivables_LP6" xfId="11890" xr:uid="{00000000-0005-0000-0000-0000D9080000}"/>
    <cellStyle name="_GL04 Inspro NYCLA entry_LHAE01CD Marketing Reimb (2)_Book1" xfId="609" xr:uid="{00000000-0005-0000-0000-0000DA080000}"/>
    <cellStyle name="_GL04 Inspro NYCLA entry_LHAE01JG- April marketing reimb" xfId="11891" xr:uid="{00000000-0005-0000-0000-0000DB080000}"/>
    <cellStyle name="_GL04 Inspro NYCLA entry_LHAE01JG- April marketing reimb_1289500_Other Receivables_062012.xlsx" xfId="11892" xr:uid="{00000000-0005-0000-0000-0000DC080000}"/>
    <cellStyle name="_GL04 Inspro NYCLA entry_LHAE01JG- April marketing reimb_1289500_Other Receivables_LP6" xfId="11893" xr:uid="{00000000-0005-0000-0000-0000DD080000}"/>
    <cellStyle name="_GL04 Inspro NYCLA entry_LHAE01JG-Marketing Expenses_0612" xfId="11894" xr:uid="{00000000-0005-0000-0000-0000DE080000}"/>
    <cellStyle name="_GL04 Inspro NYCLA entry_LHAE01JG-mktg reimbursement accrual (2)" xfId="610" xr:uid="{00000000-0005-0000-0000-0000DF080000}"/>
    <cellStyle name="_GL04 Inspro NYCLA entry_LHAE01JG-mktg reimbursement accrual (2)_1289500_Other Receivables_022012" xfId="611" xr:uid="{00000000-0005-0000-0000-0000E0080000}"/>
    <cellStyle name="_GL04 Inspro NYCLA entry_LHAE01JG-mktg reimbursement accrual (2)_1289500_Other Receivables_022012 updated" xfId="11895" xr:uid="{00000000-0005-0000-0000-0000E1080000}"/>
    <cellStyle name="_GL04 Inspro NYCLA entry_LHAE01JG-mktg reimbursement accrual (2)_1289500_Other Receivables_032012" xfId="11896" xr:uid="{00000000-0005-0000-0000-0000E2080000}"/>
    <cellStyle name="_GL04 Inspro NYCLA entry_LHAE01JG-mktg reimbursement accrual (2)_1289500_Other Receivables_042012" xfId="11897" xr:uid="{00000000-0005-0000-0000-0000E3080000}"/>
    <cellStyle name="_GL04 Inspro NYCLA entry_LHAE01JG-mktg reimbursement accrual (2)_1289500_Other Receivables_062012.xlsx" xfId="11898" xr:uid="{00000000-0005-0000-0000-0000E4080000}"/>
    <cellStyle name="_GL04 Inspro NYCLA entry_LHAE01JG-mktg reimbursement accrual (2)_1289500_Other Receivables_LP6" xfId="11899" xr:uid="{00000000-0005-0000-0000-0000E5080000}"/>
    <cellStyle name="_GL04 Inspro NYCLA entry_LHAE01JG-mktg reimbursement accrual (3)" xfId="612" xr:uid="{00000000-0005-0000-0000-0000E6080000}"/>
    <cellStyle name="_GL04 Inspro NYCLA entry_LHAE01JG-mktg reimbursement accrual (3)_1289500_Other Receivables_012012" xfId="613" xr:uid="{00000000-0005-0000-0000-0000E7080000}"/>
    <cellStyle name="_GL04 Inspro NYCLA entry_LHAE01JG-mktg reimbursement accrual (3)_1289500_Other Receivables_022012" xfId="614" xr:uid="{00000000-0005-0000-0000-0000E8080000}"/>
    <cellStyle name="_GL04 Inspro NYCLA entry_LHAE01JG-mktg reimbursement accrual (3)_1289500_Other Receivables_022012 updated" xfId="11900" xr:uid="{00000000-0005-0000-0000-0000E9080000}"/>
    <cellStyle name="_GL04 Inspro NYCLA entry_LHAE01JG-mktg reimbursement accrual (3)_1289500_Other Receivables_032012" xfId="11901" xr:uid="{00000000-0005-0000-0000-0000EA080000}"/>
    <cellStyle name="_GL04 Inspro NYCLA entry_LHAE01JG-mktg reimbursement accrual (3)_1289500_Other Receivables_042012" xfId="11902" xr:uid="{00000000-0005-0000-0000-0000EB080000}"/>
    <cellStyle name="_GL04 Inspro NYCLA entry_LHAE01JG-mktg reimbursement accrual (3)_1289500_Other Receivables_062012.xlsx" xfId="11903" xr:uid="{00000000-0005-0000-0000-0000EC080000}"/>
    <cellStyle name="_GL04 Inspro NYCLA entry_LHAE01JG-mktg reimbursement accrual (3)_1289500_Other Receivables_LP6" xfId="11904" xr:uid="{00000000-0005-0000-0000-0000ED080000}"/>
    <cellStyle name="_GL04 Inspro NYCLA entry_LHAE01JG-mktg reimbursement accrual (3)_Book1" xfId="615" xr:uid="{00000000-0005-0000-0000-0000EE080000}"/>
    <cellStyle name="_GL04 Inspro NYCLA entry_LHAE01JG-Mktg Reimbursment Accruals 0212" xfId="616" xr:uid="{00000000-0005-0000-0000-0000EF080000}"/>
    <cellStyle name="_GL04 Inspro NYCLA entry_LHAE01JG-Mktg Reimbursment Accruals 0212_1289500_Other Receivables_022012 updated" xfId="11905" xr:uid="{00000000-0005-0000-0000-0000F0080000}"/>
    <cellStyle name="_GL04 Inspro NYCLA entry_LHAE01JG-Mktg Reimbursment Accruals 0212_1289500_Other Receivables_032012" xfId="11906" xr:uid="{00000000-0005-0000-0000-0000F1080000}"/>
    <cellStyle name="_GL04 Inspro NYCLA entry_LHAE01JG-Mktg Reimbursment Accruals 0212_1289500_Other Receivables_032012_1289500_Other Receivables_062012.xlsx" xfId="11907" xr:uid="{00000000-0005-0000-0000-0000F2080000}"/>
    <cellStyle name="_GL04 Inspro NYCLA entry_LHAE01JG-Mktg Reimbursment Accruals 0212_1289500_Other Receivables_032012_1289500_Other Receivables_LP6" xfId="11908" xr:uid="{00000000-0005-0000-0000-0000F3080000}"/>
    <cellStyle name="_GL04 Inspro NYCLA entry_LHAE01JG-Mktg Reimbursment Accruals 0212_1289500_Other Receivables_042012" xfId="11909" xr:uid="{00000000-0005-0000-0000-0000F4080000}"/>
    <cellStyle name="_GL04 Inspro NYCLA entry_LHAE01JG-Mktg Reimbursment Accruals 0212_1289500_Other Receivables_062012.xlsx" xfId="11910" xr:uid="{00000000-0005-0000-0000-0000F5080000}"/>
    <cellStyle name="_GL04 Inspro NYCLA entry_LHAE01JG-Mktg Reimbursment Accruals 0212_1289500_Other Receivables_LP6" xfId="11911" xr:uid="{00000000-0005-0000-0000-0000F6080000}"/>
    <cellStyle name="_GL04 Inspro NYCLA entry_LHGL04JG- Inspro Trial Balance_022912" xfId="9635" xr:uid="{00000000-0005-0000-0000-0000F7080000}"/>
    <cellStyle name="_GL04 Inspro NYCLA entry_LHGL04JG- Inspro Trial Balance_05312011-ver1" xfId="13616" xr:uid="{00000000-0005-0000-0000-0000F8080000}"/>
    <cellStyle name="_GL04 Inspro NYCLA entry_LHGL04JG- Inspro Trial Balance_09302011" xfId="9636" xr:uid="{00000000-0005-0000-0000-0000F9080000}"/>
    <cellStyle name="_GL04 Inspro NYCLA entry_LHGL04JG- Inspro Trial Balance_11302011" xfId="13617" xr:uid="{00000000-0005-0000-0000-0000FA080000}"/>
    <cellStyle name="_GL04 Inspro NYCLA entry_LHJE02JG AAOM AICHE Rate Ad, UW Fees 9-11" xfId="13618" xr:uid="{00000000-0005-0000-0000-0000FB080000}"/>
    <cellStyle name="_GL04 Inspro NYCLA entry_LHJE02JG-AAOM MM Revenue JE_0412" xfId="13619" xr:uid="{00000000-0005-0000-0000-0000FC080000}"/>
    <cellStyle name="_GL04 Inspro NYCLA entry_LHJE02JG-AAOM MM Revenue JE_102011" xfId="13620" xr:uid="{00000000-0005-0000-0000-0000FD080000}"/>
    <cellStyle name="_GL04 Inspro NYCLA entry_LHJE04JG-NYL Fee Report 2_2012" xfId="13621" xr:uid="{00000000-0005-0000-0000-0000FE080000}"/>
    <cellStyle name="_GL04 Inspro NYCLA entry_LHJE04JG-NYL FEE REPORT 3_2012" xfId="13622" xr:uid="{00000000-0005-0000-0000-0000FF080000}"/>
    <cellStyle name="_GL04 Inspro NYCLA entry_LHJE04JG-NYL UW FEES JAN 2012" xfId="13623" xr:uid="{00000000-0005-0000-0000-000000090000}"/>
    <cellStyle name="_GL04 Inspro NYCLA entry_LHJE04JG-NYL UW FEES NOV" xfId="13624" xr:uid="{00000000-0005-0000-0000-000001090000}"/>
    <cellStyle name="_GL04 Inspro NYCLA entry_LHJE04JG-NYL UW FEES OCT" xfId="13625" xr:uid="{00000000-0005-0000-0000-000002090000}"/>
    <cellStyle name="_GL04 Inspro NYCLA entry_LHJE05JG- AICHE Adj and pyble TU" xfId="13626" xr:uid="{00000000-0005-0000-0000-000003090000}"/>
    <cellStyle name="_GL04 Inspro NYCLA entry_LHJE07JG- AAOM &amp; Echopass" xfId="13627" xr:uid="{00000000-0005-0000-0000-000004090000}"/>
    <cellStyle name="_GL04 Inspro NYCLA entry_LHJE14CD-InsPro Disbursements" xfId="9637" xr:uid="{00000000-0005-0000-0000-000005090000}"/>
    <cellStyle name="_GL04 Inspro NYCLA entry_LHJE14CD-InsPro Disbursements June 2012" xfId="13628" xr:uid="{00000000-0005-0000-0000-000006090000}"/>
    <cellStyle name="_GL04 Inspro NYCLA entry_LHJE14JG-Dec InsPro Disbursements" xfId="13629" xr:uid="{00000000-0005-0000-0000-000007090000}"/>
    <cellStyle name="_GL04 Inspro NYCLA entry_LHJE14JG-Feb InsPro Disbursements" xfId="9638" xr:uid="{00000000-0005-0000-0000-000008090000}"/>
    <cellStyle name="_GL04 Inspro NYCLA entry_LHJE14JG-InsPro Disbursements" xfId="9639" xr:uid="{00000000-0005-0000-0000-000009090000}"/>
    <cellStyle name="_GL04 Inspro NYCLA entry_LHJE14JG-InsPro Disbursements April 2012 (2)" xfId="13630" xr:uid="{00000000-0005-0000-0000-00000A090000}"/>
    <cellStyle name="_GL04 Inspro NYCLA entry_LHJE14JG-InsPro Disbursements May 2012" xfId="13631" xr:uid="{00000000-0005-0000-0000-00000B090000}"/>
    <cellStyle name="_GL04 Inspro NYCLA entry_LHJE14JG-InsPro_Disbursements_July 2012" xfId="13632" xr:uid="{00000000-0005-0000-0000-00000C090000}"/>
    <cellStyle name="_GL04 Inspro NYCLA entry_LHJE14JG-Jan InsPro Disbursements" xfId="13633" xr:uid="{00000000-0005-0000-0000-00000D090000}"/>
    <cellStyle name="_GL04 Inspro NYCLA entry_LHJE14JG-March InsPro Disbursements" xfId="13634" xr:uid="{00000000-0005-0000-0000-00000E090000}"/>
    <cellStyle name="_GL04 Inspro NYCLA entry_LHRCL01DG - Reduce Receivable overaccrual Marketing Reimb ACOG (2)" xfId="617" xr:uid="{00000000-0005-0000-0000-00000F090000}"/>
    <cellStyle name="_GL04 Inspro NYCLA entry_LHWT03JG- Record Carrier WT 0512" xfId="13635" xr:uid="{00000000-0005-0000-0000-000010090000}"/>
    <cellStyle name="_GL04 Inspro NYCLA entry_LHWT03JG- Record Carrier WT 0512_2701000_Insurance Premium Payable 07-12" xfId="13636" xr:uid="{00000000-0005-0000-0000-000011090000}"/>
    <cellStyle name="_GL04 Inspro NYCLA entry_LHWT03TD- Record Carrier WT 0811" xfId="13637" xr:uid="{00000000-0005-0000-0000-000012090000}"/>
    <cellStyle name="_GL04 Inspro NYCLA entry_LHWT03TD- Record Carrier WT 0811_2701000_Insurance Premium Payable 03-12" xfId="13638" xr:uid="{00000000-0005-0000-0000-000013090000}"/>
    <cellStyle name="_GL04 Inspro NYCLA entry_LHWT03TD- Record Carrier WT 0811_2701000_Insurance Premium Payable 03-12_updated 05.04printranges" xfId="13639" xr:uid="{00000000-0005-0000-0000-000014090000}"/>
    <cellStyle name="_GL04 Inspro NYCLA entry_LHWT03TD- Record Carrier WT 0811_2701000_Insurance Premium Payable 07-12" xfId="13640" xr:uid="{00000000-0005-0000-0000-000015090000}"/>
    <cellStyle name="_GL04 Inspro NYCLA entry_LHWT03TD- Record Carrier WT 0811_2701000_Insurance Premium Payable 10-11" xfId="13641" xr:uid="{00000000-0005-0000-0000-000016090000}"/>
    <cellStyle name="_GL04 Inspro NYCLA entry_LHWT03TD- Record Carrier WT 0811_2701000_Insurance Premium Payable 11-11" xfId="13642" xr:uid="{00000000-0005-0000-0000-000017090000}"/>
    <cellStyle name="_GL04 Inspro NYCLA entry_LHWT03TD- Record Carrier WT 0811_2701000_Insurance Premium Payable 12-11" xfId="13643" xr:uid="{00000000-0005-0000-0000-000018090000}"/>
    <cellStyle name="_GL04 Inspro NYCLA entry_LHWT03TD- Record Carrier WT 0811_2701000_Insurance Premium Payable 9-11" xfId="13644" xr:uid="{00000000-0005-0000-0000-000019090000}"/>
    <cellStyle name="_GL04 Inspro NYCLA entry_LHWT03TD- Record Carrier WT 0811_LHJE05JG- AICHE Adj and pyble TU" xfId="13645" xr:uid="{00000000-0005-0000-0000-00001A090000}"/>
    <cellStyle name="_GL04 Inspro NYCLA entry_Marketing Reimb as of 033111" xfId="618" xr:uid="{00000000-0005-0000-0000-00001B090000}"/>
    <cellStyle name="_Global IT Project Pool - UK Aquila YTD Jun08" xfId="10272" xr:uid="{00000000-0005-0000-0000-00001C090000}"/>
    <cellStyle name="_HCGL01CD MCCRACKEN_INTER" xfId="619" xr:uid="{00000000-0005-0000-0000-00001D090000}"/>
    <cellStyle name="_HCGL01CD MCCRACKEN_INTER 2" xfId="13646" xr:uid="{00000000-0005-0000-0000-00001E090000}"/>
    <cellStyle name="_HCGL01CD MCCRACKEN_INTER_1289500_Other Receivables_062012.xlsx" xfId="11912" xr:uid="{00000000-0005-0000-0000-00001F090000}"/>
    <cellStyle name="_HCGL01CD MCCRACKEN_INTER_1289500_Other Receivables_LP6" xfId="11913" xr:uid="{00000000-0005-0000-0000-000020090000}"/>
    <cellStyle name="_HCGL04JG-TAM (Agency D&amp;F) 1109" xfId="620" xr:uid="{00000000-0005-0000-0000-000021090000}"/>
    <cellStyle name="_HCGL04JG-TAM (Agency D&amp;F) 1109_1282000_Comm_ Rec 01-12" xfId="10273" xr:uid="{00000000-0005-0000-0000-000022090000}"/>
    <cellStyle name="_HCGL04JG-TAM (Agency D&amp;F) 1109_1282000_Comm_ Rec 02-12" xfId="10274" xr:uid="{00000000-0005-0000-0000-000023090000}"/>
    <cellStyle name="_HCGL04JG-TAM (Agency D&amp;F) 1109_1282000_Comm_ Rec 03-12" xfId="10275" xr:uid="{00000000-0005-0000-0000-000024090000}"/>
    <cellStyle name="_HCGL04JG-TAM (Agency D&amp;F) 1109_1282000_Comm_ Rec 04-12" xfId="10276" xr:uid="{00000000-0005-0000-0000-000025090000}"/>
    <cellStyle name="_HCGL04JG-TAM (Agency D&amp;F) 1109_1282000_Comm_ Rec 05-12" xfId="10277" xr:uid="{00000000-0005-0000-0000-000026090000}"/>
    <cellStyle name="_HCGL04JG-TAM (Agency D&amp;F) 1109_1282000_Comm_ Rec 06-12" xfId="10278" xr:uid="{00000000-0005-0000-0000-000027090000}"/>
    <cellStyle name="_HCGL04JG-TAM (Agency D&amp;F) 1109_1282000_Comm_ Rec 11-11" xfId="10279" xr:uid="{00000000-0005-0000-0000-000028090000}"/>
    <cellStyle name="_HCGL04JG-TAM (Agency D&amp;F) 1109_1282000_Comm_ Rec 12-11" xfId="10280" xr:uid="{00000000-0005-0000-0000-000029090000}"/>
    <cellStyle name="_HCGL04JG-TAM (Agency D&amp;F) 1109_LHJE02JG AAOM AICHE Rate Ad, UW Fees 9-11" xfId="13647" xr:uid="{00000000-0005-0000-0000-00002A090000}"/>
    <cellStyle name="_HCGL04JG-TAM (Agency D&amp;F) 1109_LHJE02JG-AAOM MM Revenue JE_0412" xfId="13648" xr:uid="{00000000-0005-0000-0000-00002B090000}"/>
    <cellStyle name="_HCGL04JG-TAM (Agency D&amp;F) 1109_LHJE02JG-AAOM MM Revenue JE_102011" xfId="13649" xr:uid="{00000000-0005-0000-0000-00002C090000}"/>
    <cellStyle name="_HCGL04JG-TAM (Agency D&amp;F) 1109_LHJE03JG-Inspro_Revenue and Royalty_0612" xfId="621" xr:uid="{00000000-0005-0000-0000-00002D090000}"/>
    <cellStyle name="_HCGL04JG-TAM (Agency D&amp;F) 1109_LHJE03JG-Inspro_Revenue and Royalty_0712 (2)" xfId="9640" xr:uid="{00000000-0005-0000-0000-00002E090000}"/>
    <cellStyle name="_HCGL04JG-TAM (Agency D&amp;F) 1109_LHJE04JG-NYL Fee Report 2_2012" xfId="13650" xr:uid="{00000000-0005-0000-0000-00002F090000}"/>
    <cellStyle name="_HCGL04JG-TAM (Agency D&amp;F) 1109_LHJE04JG-NYL FEE REPORT 3_2012" xfId="13651" xr:uid="{00000000-0005-0000-0000-000030090000}"/>
    <cellStyle name="_HCGL04JG-TAM (Agency D&amp;F) 1109_LHJE04JG-NYL UW FEES JAN 2012" xfId="13652" xr:uid="{00000000-0005-0000-0000-000031090000}"/>
    <cellStyle name="_HCGL04JG-TAM (Agency D&amp;F) 1109_LHJE04JG-NYL UW FEES NOV" xfId="13653" xr:uid="{00000000-0005-0000-0000-000032090000}"/>
    <cellStyle name="_HCGL04JG-TAM (Agency D&amp;F) 1109_LHJE04JG-NYL UW FEES OCT" xfId="13654" xr:uid="{00000000-0005-0000-0000-000033090000}"/>
    <cellStyle name="_HCGL04JG-TAM (Agency D&amp;F) 1109_LHJE07JG- AAOM &amp; Echopass" xfId="13655" xr:uid="{00000000-0005-0000-0000-000034090000}"/>
    <cellStyle name="_HCGL04JG-TAM (Agency F) 0310" xfId="622" xr:uid="{00000000-0005-0000-0000-000035090000}"/>
    <cellStyle name="_HCGL04JG-TAM (Agency F) 0310_1282000_Comm_ Rec 01-12" xfId="10281" xr:uid="{00000000-0005-0000-0000-000036090000}"/>
    <cellStyle name="_HCGL04JG-TAM (Agency F) 0310_1282000_Comm_ Rec 02-12" xfId="10282" xr:uid="{00000000-0005-0000-0000-000037090000}"/>
    <cellStyle name="_HCGL04JG-TAM (Agency F) 0310_1282000_Comm_ Rec 03-12" xfId="10283" xr:uid="{00000000-0005-0000-0000-000038090000}"/>
    <cellStyle name="_HCGL04JG-TAM (Agency F) 0310_1282000_Comm_ Rec 04-12" xfId="10284" xr:uid="{00000000-0005-0000-0000-000039090000}"/>
    <cellStyle name="_HCGL04JG-TAM (Agency F) 0310_1282000_Comm_ Rec 05-12" xfId="10285" xr:uid="{00000000-0005-0000-0000-00003A090000}"/>
    <cellStyle name="_HCGL04JG-TAM (Agency F) 0310_1282000_Comm_ Rec 06-12" xfId="10286" xr:uid="{00000000-0005-0000-0000-00003B090000}"/>
    <cellStyle name="_HCGL04JG-TAM (Agency F) 0310_1282000_Comm_ Rec 11-11" xfId="10287" xr:uid="{00000000-0005-0000-0000-00003C090000}"/>
    <cellStyle name="_HCGL04JG-TAM (Agency F) 0310_1282000_Comm_ Rec 12-11" xfId="10288" xr:uid="{00000000-0005-0000-0000-00003D090000}"/>
    <cellStyle name="_HCGL04JG-TAM (Agency F) 0310_LHJE02JG AAOM AICHE Rate Ad, UW Fees 9-11" xfId="13656" xr:uid="{00000000-0005-0000-0000-00003E090000}"/>
    <cellStyle name="_HCGL04JG-TAM (Agency F) 0310_LHJE02JG-AAOM MM Revenue JE_0412" xfId="13657" xr:uid="{00000000-0005-0000-0000-00003F090000}"/>
    <cellStyle name="_HCGL04JG-TAM (Agency F) 0310_LHJE02JG-AAOM MM Revenue JE_102011" xfId="13658" xr:uid="{00000000-0005-0000-0000-000040090000}"/>
    <cellStyle name="_HCGL04JG-TAM (Agency F) 0310_LHJE03JG-Inspro_Revenue and Royalty_0612" xfId="623" xr:uid="{00000000-0005-0000-0000-000041090000}"/>
    <cellStyle name="_HCGL04JG-TAM (Agency F) 0310_LHJE03JG-Inspro_Revenue and Royalty_0712 (2)" xfId="9641" xr:uid="{00000000-0005-0000-0000-000042090000}"/>
    <cellStyle name="_HCGL04JG-TAM (Agency F) 0310_LHJE04JG-NYL Fee Report 2_2012" xfId="13659" xr:uid="{00000000-0005-0000-0000-000043090000}"/>
    <cellStyle name="_HCGL04JG-TAM (Agency F) 0310_LHJE04JG-NYL FEE REPORT 3_2012" xfId="13660" xr:uid="{00000000-0005-0000-0000-000044090000}"/>
    <cellStyle name="_HCGL04JG-TAM (Agency F) 0310_LHJE04JG-NYL UW FEES JAN 2012" xfId="13661" xr:uid="{00000000-0005-0000-0000-000045090000}"/>
    <cellStyle name="_HCGL04JG-TAM (Agency F) 0310_LHJE04JG-NYL UW FEES NOV" xfId="13662" xr:uid="{00000000-0005-0000-0000-000046090000}"/>
    <cellStyle name="_HCGL04JG-TAM (Agency F) 0310_LHJE04JG-NYL UW FEES OCT" xfId="13663" xr:uid="{00000000-0005-0000-0000-000047090000}"/>
    <cellStyle name="_HCGL04JG-TAM (Agency F) 0310_LHJE07JG- AAOM &amp; Echopass" xfId="13664" xr:uid="{00000000-0005-0000-0000-000048090000}"/>
    <cellStyle name="_HCGL04JG-TAM (AgencyD&amp;F) 0111" xfId="624" xr:uid="{00000000-0005-0000-0000-000049090000}"/>
    <cellStyle name="_HCGL04JG-TAM (AgencyD&amp;F) 0111_1289500_Other Receivables_022012" xfId="625" xr:uid="{00000000-0005-0000-0000-00004A090000}"/>
    <cellStyle name="_HCGL04JG-TAM (AgencyD&amp;F) 0111_1289500_Other Receivables_022012 2" xfId="13665" xr:uid="{00000000-0005-0000-0000-00004B090000}"/>
    <cellStyle name="_HCGL04JG-TAM (AgencyD&amp;F) 0111_1289500_Other Receivables_022012 updated" xfId="11914" xr:uid="{00000000-0005-0000-0000-00004C090000}"/>
    <cellStyle name="_HCGL04JG-TAM (AgencyD&amp;F) 0111_1289500_Other Receivables_022012_LHJE03JG-Inspro_Revenue and Royalty_0712 (2)" xfId="9642" xr:uid="{00000000-0005-0000-0000-00004D090000}"/>
    <cellStyle name="_HCGL04JG-TAM (AgencyD&amp;F) 0111_1289500_Other Receivables_032012" xfId="11915" xr:uid="{00000000-0005-0000-0000-00004E090000}"/>
    <cellStyle name="_HCGL04JG-TAM (AgencyD&amp;F) 0111_1289500_Other Receivables_042012" xfId="11916" xr:uid="{00000000-0005-0000-0000-00004F090000}"/>
    <cellStyle name="_HCGL04JG-TAM (AgencyD&amp;F) 0111_1289500_Other Receivables_062012.xlsx" xfId="11917" xr:uid="{00000000-0005-0000-0000-000050090000}"/>
    <cellStyle name="_HCGL04JG-TAM (AgencyD&amp;F) 0111_1289500_Other Receivables_LP6" xfId="11918" xr:uid="{00000000-0005-0000-0000-000051090000}"/>
    <cellStyle name="_HCGL04JG-TAM (AgencyD&amp;F) 0410" xfId="626" xr:uid="{00000000-0005-0000-0000-000052090000}"/>
    <cellStyle name="_HCGL04JG-TAM (AgencyD&amp;F) 0410_1282000_Comm_ Rec 01-12" xfId="10289" xr:uid="{00000000-0005-0000-0000-000053090000}"/>
    <cellStyle name="_HCGL04JG-TAM (AgencyD&amp;F) 0410_1282000_Comm_ Rec 02-12" xfId="10290" xr:uid="{00000000-0005-0000-0000-000054090000}"/>
    <cellStyle name="_HCGL04JG-TAM (AgencyD&amp;F) 0410_1282000_Comm_ Rec 03-12" xfId="10291" xr:uid="{00000000-0005-0000-0000-000055090000}"/>
    <cellStyle name="_HCGL04JG-TAM (AgencyD&amp;F) 0410_1282000_Comm_ Rec 04-12" xfId="10292" xr:uid="{00000000-0005-0000-0000-000056090000}"/>
    <cellStyle name="_HCGL04JG-TAM (AgencyD&amp;F) 0410_1282000_Comm_ Rec 05-12" xfId="10293" xr:uid="{00000000-0005-0000-0000-000057090000}"/>
    <cellStyle name="_HCGL04JG-TAM (AgencyD&amp;F) 0410_1282000_Comm_ Rec 06-12" xfId="10294" xr:uid="{00000000-0005-0000-0000-000058090000}"/>
    <cellStyle name="_HCGL04JG-TAM (AgencyD&amp;F) 0410_1282000_Comm_ Rec 11-11" xfId="10295" xr:uid="{00000000-0005-0000-0000-000059090000}"/>
    <cellStyle name="_HCGL04JG-TAM (AgencyD&amp;F) 0410_1282000_Comm_ Rec 12-11" xfId="10296" xr:uid="{00000000-0005-0000-0000-00005A090000}"/>
    <cellStyle name="_HCGL04JG-TAM (AgencyD&amp;F) 0410_LHJE02JG AAOM AICHE Rate Ad, UW Fees 9-11" xfId="13666" xr:uid="{00000000-0005-0000-0000-00005B090000}"/>
    <cellStyle name="_HCGL04JG-TAM (AgencyD&amp;F) 0410_LHJE02JG-AAOM MM Revenue JE_0412" xfId="13667" xr:uid="{00000000-0005-0000-0000-00005C090000}"/>
    <cellStyle name="_HCGL04JG-TAM (AgencyD&amp;F) 0410_LHJE02JG-AAOM MM Revenue JE_102011" xfId="13668" xr:uid="{00000000-0005-0000-0000-00005D090000}"/>
    <cellStyle name="_HCGL04JG-TAM (AgencyD&amp;F) 0410_LHJE03JG-Inspro_Revenue and Royalty_0612" xfId="627" xr:uid="{00000000-0005-0000-0000-00005E090000}"/>
    <cellStyle name="_HCGL04JG-TAM (AgencyD&amp;F) 0410_LHJE03JG-Inspro_Revenue and Royalty_0712 (2)" xfId="9643" xr:uid="{00000000-0005-0000-0000-00005F090000}"/>
    <cellStyle name="_HCGL04JG-TAM (AgencyD&amp;F) 0410_LHJE04JG-NYL Fee Report 2_2012" xfId="13669" xr:uid="{00000000-0005-0000-0000-000060090000}"/>
    <cellStyle name="_HCGL04JG-TAM (AgencyD&amp;F) 0410_LHJE04JG-NYL FEE REPORT 3_2012" xfId="13670" xr:uid="{00000000-0005-0000-0000-000061090000}"/>
    <cellStyle name="_HCGL04JG-TAM (AgencyD&amp;F) 0410_LHJE04JG-NYL UW FEES JAN 2012" xfId="13671" xr:uid="{00000000-0005-0000-0000-000062090000}"/>
    <cellStyle name="_HCGL04JG-TAM (AgencyD&amp;F) 0410_LHJE04JG-NYL UW FEES NOV" xfId="13672" xr:uid="{00000000-0005-0000-0000-000063090000}"/>
    <cellStyle name="_HCGL04JG-TAM (AgencyD&amp;F) 0410_LHJE04JG-NYL UW FEES OCT" xfId="13673" xr:uid="{00000000-0005-0000-0000-000064090000}"/>
    <cellStyle name="_HCGL04JG-TAM (AgencyD&amp;F) 0410_LHJE07JG- AAOM &amp; Echopass" xfId="13674" xr:uid="{00000000-0005-0000-0000-000065090000}"/>
    <cellStyle name="_HCGL04JG-TAM (AgencyD&amp;F) 0510" xfId="628" xr:uid="{00000000-0005-0000-0000-000066090000}"/>
    <cellStyle name="_HCGL04JG-TAM (AgencyD&amp;F) 0510_1282000_Comm_ Rec 01-12" xfId="10297" xr:uid="{00000000-0005-0000-0000-000067090000}"/>
    <cellStyle name="_HCGL04JG-TAM (AgencyD&amp;F) 0510_1282000_Comm_ Rec 02-12" xfId="10298" xr:uid="{00000000-0005-0000-0000-000068090000}"/>
    <cellStyle name="_HCGL04JG-TAM (AgencyD&amp;F) 0510_1282000_Comm_ Rec 03-12" xfId="10299" xr:uid="{00000000-0005-0000-0000-000069090000}"/>
    <cellStyle name="_HCGL04JG-TAM (AgencyD&amp;F) 0510_1282000_Comm_ Rec 04-12" xfId="10300" xr:uid="{00000000-0005-0000-0000-00006A090000}"/>
    <cellStyle name="_HCGL04JG-TAM (AgencyD&amp;F) 0510_1282000_Comm_ Rec 05-12" xfId="10301" xr:uid="{00000000-0005-0000-0000-00006B090000}"/>
    <cellStyle name="_HCGL04JG-TAM (AgencyD&amp;F) 0510_1282000_Comm_ Rec 06-12" xfId="10302" xr:uid="{00000000-0005-0000-0000-00006C090000}"/>
    <cellStyle name="_HCGL04JG-TAM (AgencyD&amp;F) 0510_1282000_Comm_ Rec 11-11" xfId="10303" xr:uid="{00000000-0005-0000-0000-00006D090000}"/>
    <cellStyle name="_HCGL04JG-TAM (AgencyD&amp;F) 0510_1282000_Comm_ Rec 12-11" xfId="10304" xr:uid="{00000000-0005-0000-0000-00006E090000}"/>
    <cellStyle name="_HCGL04JG-TAM (AgencyD&amp;F) 0510_LHJE02JG AAOM AICHE Rate Ad, UW Fees 9-11" xfId="13675" xr:uid="{00000000-0005-0000-0000-00006F090000}"/>
    <cellStyle name="_HCGL04JG-TAM (AgencyD&amp;F) 0510_LHJE02JG-AAOM MM Revenue JE_0412" xfId="13676" xr:uid="{00000000-0005-0000-0000-000070090000}"/>
    <cellStyle name="_HCGL04JG-TAM (AgencyD&amp;F) 0510_LHJE02JG-AAOM MM Revenue JE_102011" xfId="13677" xr:uid="{00000000-0005-0000-0000-000071090000}"/>
    <cellStyle name="_HCGL04JG-TAM (AgencyD&amp;F) 0510_LHJE03JG-Inspro_Revenue and Royalty_0612" xfId="629" xr:uid="{00000000-0005-0000-0000-000072090000}"/>
    <cellStyle name="_HCGL04JG-TAM (AgencyD&amp;F) 0510_LHJE03JG-Inspro_Revenue and Royalty_0712 (2)" xfId="9644" xr:uid="{00000000-0005-0000-0000-000073090000}"/>
    <cellStyle name="_HCGL04JG-TAM (AgencyD&amp;F) 0510_LHJE04JG-NYL Fee Report 2_2012" xfId="13678" xr:uid="{00000000-0005-0000-0000-000074090000}"/>
    <cellStyle name="_HCGL04JG-TAM (AgencyD&amp;F) 0510_LHJE04JG-NYL FEE REPORT 3_2012" xfId="13679" xr:uid="{00000000-0005-0000-0000-000075090000}"/>
    <cellStyle name="_HCGL04JG-TAM (AgencyD&amp;F) 0510_LHJE04JG-NYL UW FEES JAN 2012" xfId="13680" xr:uid="{00000000-0005-0000-0000-000076090000}"/>
    <cellStyle name="_HCGL04JG-TAM (AgencyD&amp;F) 0510_LHJE04JG-NYL UW FEES NOV" xfId="13681" xr:uid="{00000000-0005-0000-0000-000077090000}"/>
    <cellStyle name="_HCGL04JG-TAM (AgencyD&amp;F) 0510_LHJE04JG-NYL UW FEES OCT" xfId="13682" xr:uid="{00000000-0005-0000-0000-000078090000}"/>
    <cellStyle name="_HCGL04JG-TAM (AgencyD&amp;F) 0510_LHJE07JG- AAOM &amp; Echopass" xfId="13683" xr:uid="{00000000-0005-0000-0000-000079090000}"/>
    <cellStyle name="_HCGL04JG-TAM (AgencyD&amp;F) 0710" xfId="630" xr:uid="{00000000-0005-0000-0000-00007A090000}"/>
    <cellStyle name="_HCGL04JG-TAM (AgencyD&amp;F) 0710_1282000_Comm_ Rec 01-12" xfId="10305" xr:uid="{00000000-0005-0000-0000-00007B090000}"/>
    <cellStyle name="_HCGL04JG-TAM (AgencyD&amp;F) 0710_1282000_Comm_ Rec 02-12" xfId="10306" xr:uid="{00000000-0005-0000-0000-00007C090000}"/>
    <cellStyle name="_HCGL04JG-TAM (AgencyD&amp;F) 0710_1282000_Comm_ Rec 03-12" xfId="10307" xr:uid="{00000000-0005-0000-0000-00007D090000}"/>
    <cellStyle name="_HCGL04JG-TAM (AgencyD&amp;F) 0710_1282000_Comm_ Rec 04-12" xfId="10308" xr:uid="{00000000-0005-0000-0000-00007E090000}"/>
    <cellStyle name="_HCGL04JG-TAM (AgencyD&amp;F) 0710_1282000_Comm_ Rec 05-12" xfId="10309" xr:uid="{00000000-0005-0000-0000-00007F090000}"/>
    <cellStyle name="_HCGL04JG-TAM (AgencyD&amp;F) 0710_1282000_Comm_ Rec 06-12" xfId="10310" xr:uid="{00000000-0005-0000-0000-000080090000}"/>
    <cellStyle name="_HCGL04JG-TAM (AgencyD&amp;F) 0710_1282000_Comm_ Rec 11-11" xfId="10311" xr:uid="{00000000-0005-0000-0000-000081090000}"/>
    <cellStyle name="_HCGL04JG-TAM (AgencyD&amp;F) 0710_1282000_Comm_ Rec 12-11" xfId="10312" xr:uid="{00000000-0005-0000-0000-000082090000}"/>
    <cellStyle name="_HCGL04JG-TAM (AgencyD&amp;F) 0710_BEJE27TD Record Adj to Gross Producer Incentives 2-12" xfId="11919" xr:uid="{00000000-0005-0000-0000-000083090000}"/>
    <cellStyle name="_HCGL04JG-TAM (AgencyD&amp;F) 0710_LHJE02JG AAOM AICHE Rate Ad, UW Fees 9-11" xfId="13684" xr:uid="{00000000-0005-0000-0000-000084090000}"/>
    <cellStyle name="_HCGL04JG-TAM (AgencyD&amp;F) 0710_LHJE02JG-AAOM MM Revenue JE_0412" xfId="13685" xr:uid="{00000000-0005-0000-0000-000085090000}"/>
    <cellStyle name="_HCGL04JG-TAM (AgencyD&amp;F) 0710_LHJE02JG-AAOM MM Revenue JE_102011" xfId="13686" xr:uid="{00000000-0005-0000-0000-000086090000}"/>
    <cellStyle name="_HCGL04JG-TAM (AgencyD&amp;F) 0710_LHJE03JG-Inspro_Revenue and Royalty_0612" xfId="631" xr:uid="{00000000-0005-0000-0000-000087090000}"/>
    <cellStyle name="_HCGL04JG-TAM (AgencyD&amp;F) 0710_LHJE03JG-Inspro_Revenue and Royalty_0712 (2)" xfId="9645" xr:uid="{00000000-0005-0000-0000-000088090000}"/>
    <cellStyle name="_HCGL04JG-TAM (AgencyD&amp;F) 0710_LHJE04JG-NYL Fee Report 2_2012" xfId="13687" xr:uid="{00000000-0005-0000-0000-000089090000}"/>
    <cellStyle name="_HCGL04JG-TAM (AgencyD&amp;F) 0710_LHJE04JG-NYL FEE REPORT 3_2012" xfId="13688" xr:uid="{00000000-0005-0000-0000-00008A090000}"/>
    <cellStyle name="_HCGL04JG-TAM (AgencyD&amp;F) 0710_LHJE04JG-NYL UW FEES JAN 2012" xfId="13689" xr:uid="{00000000-0005-0000-0000-00008B090000}"/>
    <cellStyle name="_HCGL04JG-TAM (AgencyD&amp;F) 0710_LHJE04JG-NYL UW FEES NOV" xfId="13690" xr:uid="{00000000-0005-0000-0000-00008C090000}"/>
    <cellStyle name="_HCGL04JG-TAM (AgencyD&amp;F) 0710_LHJE04JG-NYL UW FEES OCT" xfId="13691" xr:uid="{00000000-0005-0000-0000-00008D090000}"/>
    <cellStyle name="_HCGL04JG-TAM (AgencyD&amp;F) 0710_LHJE07JG- AAOM &amp; Echopass" xfId="13692" xr:uid="{00000000-0005-0000-0000-00008E090000}"/>
    <cellStyle name="_HCGL04JG-TAM (AgencyD&amp;F) 0810" xfId="632" xr:uid="{00000000-0005-0000-0000-00008F090000}"/>
    <cellStyle name="_HCGL04JG-TAM (AgencyD&amp;F) 0810_1282000_Comm_ Rec 01-12" xfId="10313" xr:uid="{00000000-0005-0000-0000-000090090000}"/>
    <cellStyle name="_HCGL04JG-TAM (AgencyD&amp;F) 0810_1282000_Comm_ Rec 02-12" xfId="10314" xr:uid="{00000000-0005-0000-0000-000091090000}"/>
    <cellStyle name="_HCGL04JG-TAM (AgencyD&amp;F) 0810_1282000_Comm_ Rec 03-12" xfId="10315" xr:uid="{00000000-0005-0000-0000-000092090000}"/>
    <cellStyle name="_HCGL04JG-TAM (AgencyD&amp;F) 0810_1282000_Comm_ Rec 04-12" xfId="10316" xr:uid="{00000000-0005-0000-0000-000093090000}"/>
    <cellStyle name="_HCGL04JG-TAM (AgencyD&amp;F) 0810_1282000_Comm_ Rec 05-12" xfId="10317" xr:uid="{00000000-0005-0000-0000-000094090000}"/>
    <cellStyle name="_HCGL04JG-TAM (AgencyD&amp;F) 0810_1282000_Comm_ Rec 06-12" xfId="10318" xr:uid="{00000000-0005-0000-0000-000095090000}"/>
    <cellStyle name="_HCGL04JG-TAM (AgencyD&amp;F) 0810_1282000_Comm_ Rec 11-11" xfId="10319" xr:uid="{00000000-0005-0000-0000-000096090000}"/>
    <cellStyle name="_HCGL04JG-TAM (AgencyD&amp;F) 0810_1282000_Comm_ Rec 12-11" xfId="10320" xr:uid="{00000000-0005-0000-0000-000097090000}"/>
    <cellStyle name="_HCGL04JG-TAM (AgencyD&amp;F) 0810_BEJE27TD Record Adj to Gross Producer Incentives 2-12" xfId="11920" xr:uid="{00000000-0005-0000-0000-000098090000}"/>
    <cellStyle name="_HCGL04JG-TAM (AgencyD&amp;F) 0810_LHJE02JG AAOM AICHE Rate Ad, UW Fees 9-11" xfId="13693" xr:uid="{00000000-0005-0000-0000-000099090000}"/>
    <cellStyle name="_HCGL04JG-TAM (AgencyD&amp;F) 0810_LHJE02JG-AAOM MM Revenue JE_0412" xfId="13694" xr:uid="{00000000-0005-0000-0000-00009A090000}"/>
    <cellStyle name="_HCGL04JG-TAM (AgencyD&amp;F) 0810_LHJE02JG-AAOM MM Revenue JE_102011" xfId="13695" xr:uid="{00000000-0005-0000-0000-00009B090000}"/>
    <cellStyle name="_HCGL04JG-TAM (AgencyD&amp;F) 0810_LHJE03JG-Inspro_Revenue and Royalty_0612" xfId="633" xr:uid="{00000000-0005-0000-0000-00009C090000}"/>
    <cellStyle name="_HCGL04JG-TAM (AgencyD&amp;F) 0810_LHJE03JG-Inspro_Revenue and Royalty_0712 (2)" xfId="9646" xr:uid="{00000000-0005-0000-0000-00009D090000}"/>
    <cellStyle name="_HCGL04JG-TAM (AgencyD&amp;F) 0810_LHJE04JG-NYL Fee Report 2_2012" xfId="13696" xr:uid="{00000000-0005-0000-0000-00009E090000}"/>
    <cellStyle name="_HCGL04JG-TAM (AgencyD&amp;F) 0810_LHJE04JG-NYL FEE REPORT 3_2012" xfId="13697" xr:uid="{00000000-0005-0000-0000-00009F090000}"/>
    <cellStyle name="_HCGL04JG-TAM (AgencyD&amp;F) 0810_LHJE04JG-NYL UW FEES JAN 2012" xfId="13698" xr:uid="{00000000-0005-0000-0000-0000A0090000}"/>
    <cellStyle name="_HCGL04JG-TAM (AgencyD&amp;F) 0810_LHJE04JG-NYL UW FEES NOV" xfId="13699" xr:uid="{00000000-0005-0000-0000-0000A1090000}"/>
    <cellStyle name="_HCGL04JG-TAM (AgencyD&amp;F) 0810_LHJE04JG-NYL UW FEES OCT" xfId="13700" xr:uid="{00000000-0005-0000-0000-0000A2090000}"/>
    <cellStyle name="_HCGL04JG-TAM (AgencyD&amp;F) 0810_LHJE07JG- AAOM &amp; Echopass" xfId="13701" xr:uid="{00000000-0005-0000-0000-0000A3090000}"/>
    <cellStyle name="_HCGL04JG-TAM (AgencyD&amp;F) 0910" xfId="634" xr:uid="{00000000-0005-0000-0000-0000A4090000}"/>
    <cellStyle name="_HCGL04JG-TAM (AgencyD&amp;F) 0910_1289500_Other Receivables_022012" xfId="635" xr:uid="{00000000-0005-0000-0000-0000A5090000}"/>
    <cellStyle name="_HCGL04JG-TAM (AgencyD&amp;F) 0910_1289500_Other Receivables_022012 2" xfId="13702" xr:uid="{00000000-0005-0000-0000-0000A6090000}"/>
    <cellStyle name="_HCGL04JG-TAM (AgencyD&amp;F) 0910_1289500_Other Receivables_022012 updated" xfId="11921" xr:uid="{00000000-0005-0000-0000-0000A7090000}"/>
    <cellStyle name="_HCGL04JG-TAM (AgencyD&amp;F) 0910_1289500_Other Receivables_022012_LHJE03JG-Inspro_Revenue and Royalty_0712 (2)" xfId="9647" xr:uid="{00000000-0005-0000-0000-0000A8090000}"/>
    <cellStyle name="_HCGL04JG-TAM (AgencyD&amp;F) 0910_1289500_Other Receivables_032012" xfId="11922" xr:uid="{00000000-0005-0000-0000-0000A9090000}"/>
    <cellStyle name="_HCGL04JG-TAM (AgencyD&amp;F) 0910_1289500_Other Receivables_042012" xfId="11923" xr:uid="{00000000-0005-0000-0000-0000AA090000}"/>
    <cellStyle name="_HCGL04JG-TAM (AgencyD&amp;F) 0910_1289500_Other Receivables_062012.xlsx" xfId="11924" xr:uid="{00000000-0005-0000-0000-0000AB090000}"/>
    <cellStyle name="_HCGL04JG-TAM (AgencyD&amp;F) 0910_1289500_Other Receivables_LP6" xfId="11925" xr:uid="{00000000-0005-0000-0000-0000AC090000}"/>
    <cellStyle name="_HCGL04JG-TAM (AgencyD&amp;F) 1010" xfId="636" xr:uid="{00000000-0005-0000-0000-0000AD090000}"/>
    <cellStyle name="_HCGL04JG-TAM (AgencyD&amp;F) 1010_1289500_Other Receivables_022012" xfId="637" xr:uid="{00000000-0005-0000-0000-0000AE090000}"/>
    <cellStyle name="_HCGL04JG-TAM (AgencyD&amp;F) 1010_1289500_Other Receivables_022012 2" xfId="13703" xr:uid="{00000000-0005-0000-0000-0000AF090000}"/>
    <cellStyle name="_HCGL04JG-TAM (AgencyD&amp;F) 1010_1289500_Other Receivables_022012 updated" xfId="11926" xr:uid="{00000000-0005-0000-0000-0000B0090000}"/>
    <cellStyle name="_HCGL04JG-TAM (AgencyD&amp;F) 1010_1289500_Other Receivables_022012_LHJE03JG-Inspro_Revenue and Royalty_0712 (2)" xfId="9648" xr:uid="{00000000-0005-0000-0000-0000B1090000}"/>
    <cellStyle name="_HCGL04JG-TAM (AgencyD&amp;F) 1010_1289500_Other Receivables_032012" xfId="11927" xr:uid="{00000000-0005-0000-0000-0000B2090000}"/>
    <cellStyle name="_HCGL04JG-TAM (AgencyD&amp;F) 1010_1289500_Other Receivables_042012" xfId="11928" xr:uid="{00000000-0005-0000-0000-0000B3090000}"/>
    <cellStyle name="_HCGL04JG-TAM (AgencyD&amp;F) 1010_1289500_Other Receivables_062012.xlsx" xfId="11929" xr:uid="{00000000-0005-0000-0000-0000B4090000}"/>
    <cellStyle name="_HCGL04JG-TAM (AgencyD&amp;F) 1010_1289500_Other Receivables_LP6" xfId="11930" xr:uid="{00000000-0005-0000-0000-0000B5090000}"/>
    <cellStyle name="_HCGL04JG-TAM (AgencyD&amp;F) 1110" xfId="638" xr:uid="{00000000-0005-0000-0000-0000B6090000}"/>
    <cellStyle name="_HCGL04JG-TAM (AgencyD&amp;F) 1110_1289500_Other Receivables_022012" xfId="639" xr:uid="{00000000-0005-0000-0000-0000B7090000}"/>
    <cellStyle name="_HCGL04JG-TAM (AgencyD&amp;F) 1110_1289500_Other Receivables_022012 2" xfId="13704" xr:uid="{00000000-0005-0000-0000-0000B8090000}"/>
    <cellStyle name="_HCGL04JG-TAM (AgencyD&amp;F) 1110_1289500_Other Receivables_022012 updated" xfId="11931" xr:uid="{00000000-0005-0000-0000-0000B9090000}"/>
    <cellStyle name="_HCGL04JG-TAM (AgencyD&amp;F) 1110_1289500_Other Receivables_022012_LHJE03JG-Inspro_Revenue and Royalty_0712 (2)" xfId="9649" xr:uid="{00000000-0005-0000-0000-0000BA090000}"/>
    <cellStyle name="_HCGL04JG-TAM (AgencyD&amp;F) 1110_1289500_Other Receivables_032012" xfId="11932" xr:uid="{00000000-0005-0000-0000-0000BB090000}"/>
    <cellStyle name="_HCGL04JG-TAM (AgencyD&amp;F) 1110_1289500_Other Receivables_042012" xfId="11933" xr:uid="{00000000-0005-0000-0000-0000BC090000}"/>
    <cellStyle name="_HCGL04JG-TAM (AgencyD&amp;F) 1110_1289500_Other Receivables_062012.xlsx" xfId="11934" xr:uid="{00000000-0005-0000-0000-0000BD090000}"/>
    <cellStyle name="_HCGL04JG-TAM (AgencyD&amp;F) 1110_1289500_Other Receivables_LP6" xfId="11935" xr:uid="{00000000-0005-0000-0000-0000BE090000}"/>
    <cellStyle name="_HCGL05JG- AuMine interface" xfId="640" xr:uid="{00000000-0005-0000-0000-0000BF090000}"/>
    <cellStyle name="_HCGL05JG- AuMine interface_LHJE02JG AAOM AICHE Rate Ad, UW Fees 9-11" xfId="13705" xr:uid="{00000000-0005-0000-0000-0000C0090000}"/>
    <cellStyle name="_HCGL05JG- AuMine interface_LHJE02JG-AAOM MM Revenue JE_0412" xfId="13706" xr:uid="{00000000-0005-0000-0000-0000C1090000}"/>
    <cellStyle name="_HCGL05JG- AuMine interface_LHJE02JG-AAOM MM Revenue JE_102011" xfId="13707" xr:uid="{00000000-0005-0000-0000-0000C2090000}"/>
    <cellStyle name="_HCGL05JG- AuMine interface_LHJE03JG-Inspro_Revenue and Royalty_0612" xfId="641" xr:uid="{00000000-0005-0000-0000-0000C3090000}"/>
    <cellStyle name="_HCGL05JG- AuMine interface_LHJE03JG-Inspro_Revenue and Royalty_0712 (2)" xfId="9650" xr:uid="{00000000-0005-0000-0000-0000C4090000}"/>
    <cellStyle name="_HCGL05JG- AuMine interface_LHJE04JG-NYL Fee Report 2_2012" xfId="13708" xr:uid="{00000000-0005-0000-0000-0000C5090000}"/>
    <cellStyle name="_HCGL05JG- AuMine interface_LHJE04JG-NYL FEE REPORT 3_2012" xfId="13709" xr:uid="{00000000-0005-0000-0000-0000C6090000}"/>
    <cellStyle name="_HCGL05JG- AuMine interface_LHJE04JG-NYL UW FEES JAN 2012" xfId="13710" xr:uid="{00000000-0005-0000-0000-0000C7090000}"/>
    <cellStyle name="_HCGL05JG- AuMine interface_LHJE04JG-NYL UW FEES NOV" xfId="13711" xr:uid="{00000000-0005-0000-0000-0000C8090000}"/>
    <cellStyle name="_HCGL05JG- AuMine interface_LHJE04JG-NYL UW FEES OCT" xfId="13712" xr:uid="{00000000-0005-0000-0000-0000C9090000}"/>
    <cellStyle name="_HCGL05JG- AuMine interface_LHJE07JG- AAOM &amp; Echopass" xfId="13713" xr:uid="{00000000-0005-0000-0000-0000CA090000}"/>
    <cellStyle name="_HCMCR01JG-FL Consortium Oct 2011" xfId="13714" xr:uid="{00000000-0005-0000-0000-0000CB090000}"/>
    <cellStyle name="_Header" xfId="642" xr:uid="{00000000-0005-0000-0000-0000CC090000}"/>
    <cellStyle name="_Header_1001385_Cash Clearing 6-11" xfId="13715" xr:uid="{00000000-0005-0000-0000-0000CD090000}"/>
    <cellStyle name="_Header_1001385_Cash Clearing 7-11" xfId="13716" xr:uid="{00000000-0005-0000-0000-0000CE090000}"/>
    <cellStyle name="_Header_1288000_Travel Advances 062011" xfId="4291" xr:uid="{00000000-0005-0000-0000-0000CF090000}"/>
    <cellStyle name="_Header_1288000_Travel Advances_022012_updated" xfId="4292" xr:uid="{00000000-0005-0000-0000-0000D0090000}"/>
    <cellStyle name="_Header_1501005_Prepaid Rent_052011" xfId="4293" xr:uid="{00000000-0005-0000-0000-0000D1090000}"/>
    <cellStyle name="_Header_AEMCK01KW -A&amp;E MNL CHECK 1-12" xfId="13717" xr:uid="{00000000-0005-0000-0000-0000D2090000}"/>
    <cellStyle name="_Header_AEMCK01KW -A&amp;E MNL CHECK 2-12" xfId="13718" xr:uid="{00000000-0005-0000-0000-0000D3090000}"/>
    <cellStyle name="_Header_K0401_1001675_Monumental BankRec 12-11" xfId="9651" xr:uid="{00000000-0005-0000-0000-0000D4090000}"/>
    <cellStyle name="_Header_K0401_1001675_Monumental BankRec 12-11 2" xfId="13719" xr:uid="{00000000-0005-0000-0000-0000D5090000}"/>
    <cellStyle name="_Header_LHGL04JG- Inspro Trial Balance_022912" xfId="9652" xr:uid="{00000000-0005-0000-0000-0000D6090000}"/>
    <cellStyle name="_Header_LHGL04JG- Inspro Trial Balance_05312011-ver1" xfId="13720" xr:uid="{00000000-0005-0000-0000-0000D7090000}"/>
    <cellStyle name="_Header_LHGL04JG- Inspro Trial Balance_09302011" xfId="9653" xr:uid="{00000000-0005-0000-0000-0000D8090000}"/>
    <cellStyle name="_Header_LHGL04JG- Inspro Trial Balance_11302011" xfId="13721" xr:uid="{00000000-0005-0000-0000-0000D9090000}"/>
    <cellStyle name="_Header_LHJE02JG AAOM AICHE Rate Ad, UW Fees 9-11" xfId="13722" xr:uid="{00000000-0005-0000-0000-0000DA090000}"/>
    <cellStyle name="_Header_LHJE02JG-AAOM MM Revenue JE_0412" xfId="13723" xr:uid="{00000000-0005-0000-0000-0000DB090000}"/>
    <cellStyle name="_Header_LHJE02JG-AAOM MM Revenue JE_102011" xfId="13724" xr:uid="{00000000-0005-0000-0000-0000DC090000}"/>
    <cellStyle name="_Header_LHJE03JG- Inspro Revenue 0312" xfId="9654" xr:uid="{00000000-0005-0000-0000-0000DD090000}"/>
    <cellStyle name="_Header_LHJE03JG-Inspro_Revenue and Royalty_0412" xfId="9655" xr:uid="{00000000-0005-0000-0000-0000DE090000}"/>
    <cellStyle name="_Header_LHJE03JG-Inspro_Revenue and Royalty_0512" xfId="9656" xr:uid="{00000000-0005-0000-0000-0000DF090000}"/>
    <cellStyle name="_Header_LHJE03JG-Inspro_Revenue and Royalty_0612" xfId="643" xr:uid="{00000000-0005-0000-0000-0000E0090000}"/>
    <cellStyle name="_Header_LHJE03JG-Inspro_Revenue and Royalty_0612_LHJE03JG-Inspro_Revenue and Royalty_0712 (2)" xfId="9657" xr:uid="{00000000-0005-0000-0000-0000E1090000}"/>
    <cellStyle name="_Header_LHJE04JG-NYL Fee Report 2_2012" xfId="13725" xr:uid="{00000000-0005-0000-0000-0000E2090000}"/>
    <cellStyle name="_Header_LHJE04JG-NYL FEE REPORT 3_2012" xfId="13726" xr:uid="{00000000-0005-0000-0000-0000E3090000}"/>
    <cellStyle name="_Header_LHJE04JG-NYL UW FEES JAN 2012" xfId="13727" xr:uid="{00000000-0005-0000-0000-0000E4090000}"/>
    <cellStyle name="_Header_LHJE04JG-NYL UW FEES NOV" xfId="13728" xr:uid="{00000000-0005-0000-0000-0000E5090000}"/>
    <cellStyle name="_Header_LHJE04JG-NYL UW FEES OCT" xfId="13729" xr:uid="{00000000-0005-0000-0000-0000E6090000}"/>
    <cellStyle name="_Header_LHJE07JG- AAOM &amp; Echopass" xfId="13730" xr:uid="{00000000-0005-0000-0000-0000E7090000}"/>
    <cellStyle name="_IAGL01KW - GL Interface 3-11" xfId="644" xr:uid="{00000000-0005-0000-0000-0000E8090000}"/>
    <cellStyle name="_IAGL01KW - GL Interface 3-11_1289500_Other Receivables_022012" xfId="645" xr:uid="{00000000-0005-0000-0000-0000E9090000}"/>
    <cellStyle name="_IAGL01KW - GL Interface 3-11_1289500_Other Receivables_022012 2" xfId="13731" xr:uid="{00000000-0005-0000-0000-0000EA090000}"/>
    <cellStyle name="_IAGL01KW - GL Interface 3-11_1289500_Other Receivables_022012 updated" xfId="11936" xr:uid="{00000000-0005-0000-0000-0000EB090000}"/>
    <cellStyle name="_IAGL01KW - GL Interface 3-11_1289500_Other Receivables_022012_LHJE03JG-Inspro_Revenue and Royalty_0712 (2)" xfId="9658" xr:uid="{00000000-0005-0000-0000-0000EC090000}"/>
    <cellStyle name="_IAGL01KW - GL Interface 3-11_1289500_Other Receivables_032012" xfId="11937" xr:uid="{00000000-0005-0000-0000-0000ED090000}"/>
    <cellStyle name="_IAGL01KW - GL Interface 3-11_1289500_Other Receivables_042012" xfId="11938" xr:uid="{00000000-0005-0000-0000-0000EE090000}"/>
    <cellStyle name="_IAGL01KW - GL Interface 3-11_1289500_Other Receivables_062012.xlsx" xfId="11939" xr:uid="{00000000-0005-0000-0000-0000EF090000}"/>
    <cellStyle name="_IAGL01KW - GL Interface 3-11_1289500_Other Receivables_LP6" xfId="11940" xr:uid="{00000000-0005-0000-0000-0000F0090000}"/>
    <cellStyle name="_IARCL01KW - Rcl royalty" xfId="646" xr:uid="{00000000-0005-0000-0000-0000F1090000}"/>
    <cellStyle name="_IARCL01KW - Rcl royalty 2-11" xfId="647" xr:uid="{00000000-0005-0000-0000-0000F2090000}"/>
    <cellStyle name="_IARCL01KW - Rcl royalty 2-11_1289500_Other Receivables_022012" xfId="648" xr:uid="{00000000-0005-0000-0000-0000F3090000}"/>
    <cellStyle name="_IARCL01KW - Rcl royalty 2-11_1289500_Other Receivables_022012 2" xfId="13732" xr:uid="{00000000-0005-0000-0000-0000F4090000}"/>
    <cellStyle name="_IARCL01KW - Rcl royalty 2-11_1289500_Other Receivables_022012 updated" xfId="11941" xr:uid="{00000000-0005-0000-0000-0000F5090000}"/>
    <cellStyle name="_IARCL01KW - Rcl royalty 2-11_1289500_Other Receivables_022012_LHJE03JG-Inspro_Revenue and Royalty_0712 (2)" xfId="9659" xr:uid="{00000000-0005-0000-0000-0000F6090000}"/>
    <cellStyle name="_IARCL01KW - Rcl royalty 2-11_1289500_Other Receivables_032012" xfId="11942" xr:uid="{00000000-0005-0000-0000-0000F7090000}"/>
    <cellStyle name="_IARCL01KW - Rcl royalty 2-11_1289500_Other Receivables_042012" xfId="11943" xr:uid="{00000000-0005-0000-0000-0000F8090000}"/>
    <cellStyle name="_IARCL01KW - Rcl royalty 2-11_1289500_Other Receivables_062012.xlsx" xfId="11944" xr:uid="{00000000-0005-0000-0000-0000F9090000}"/>
    <cellStyle name="_IARCL01KW - Rcl royalty 2-11_1289500_Other Receivables_LP6" xfId="11945" xr:uid="{00000000-0005-0000-0000-0000FA090000}"/>
    <cellStyle name="_IARCL01KW - Rcl royalty 3-11" xfId="649" xr:uid="{00000000-0005-0000-0000-0000FB090000}"/>
    <cellStyle name="_IARCL01KW - Rcl royalty 3-11_1289500_Other Receivables_022012" xfId="650" xr:uid="{00000000-0005-0000-0000-0000FC090000}"/>
    <cellStyle name="_IARCL01KW - Rcl royalty 3-11_1289500_Other Receivables_022012 2" xfId="13733" xr:uid="{00000000-0005-0000-0000-0000FD090000}"/>
    <cellStyle name="_IARCL01KW - Rcl royalty 3-11_1289500_Other Receivables_022012 updated" xfId="11946" xr:uid="{00000000-0005-0000-0000-0000FE090000}"/>
    <cellStyle name="_IARCL01KW - Rcl royalty 3-11_1289500_Other Receivables_022012_LHJE03JG-Inspro_Revenue and Royalty_0712 (2)" xfId="9660" xr:uid="{00000000-0005-0000-0000-0000FF090000}"/>
    <cellStyle name="_IARCL01KW - Rcl royalty 3-11_1289500_Other Receivables_032012" xfId="11947" xr:uid="{00000000-0005-0000-0000-0000000A0000}"/>
    <cellStyle name="_IARCL01KW - Rcl royalty 3-11_1289500_Other Receivables_042012" xfId="11948" xr:uid="{00000000-0005-0000-0000-0000010A0000}"/>
    <cellStyle name="_IARCL01KW - Rcl royalty 3-11_1289500_Other Receivables_062012.xlsx" xfId="11949" xr:uid="{00000000-0005-0000-0000-0000020A0000}"/>
    <cellStyle name="_IARCL01KW - Rcl royalty 3-11_1289500_Other Receivables_LP6" xfId="11950" xr:uid="{00000000-0005-0000-0000-0000030A0000}"/>
    <cellStyle name="_IARCL01KW - Rcl royalty_1289500_Other Receivables_022012" xfId="651" xr:uid="{00000000-0005-0000-0000-0000040A0000}"/>
    <cellStyle name="_IARCL01KW - Rcl royalty_1289500_Other Receivables_022012 2" xfId="13734" xr:uid="{00000000-0005-0000-0000-0000050A0000}"/>
    <cellStyle name="_IARCL01KW - Rcl royalty_1289500_Other Receivables_022012 updated" xfId="11951" xr:uid="{00000000-0005-0000-0000-0000060A0000}"/>
    <cellStyle name="_IARCL01KW - Rcl royalty_1289500_Other Receivables_022012_LHJE03JG-Inspro_Revenue and Royalty_0712 (2)" xfId="9661" xr:uid="{00000000-0005-0000-0000-0000070A0000}"/>
    <cellStyle name="_IARCL01KW - Rcl royalty_1289500_Other Receivables_032012" xfId="11952" xr:uid="{00000000-0005-0000-0000-0000080A0000}"/>
    <cellStyle name="_IARCL01KW - Rcl royalty_1289500_Other Receivables_042012" xfId="11953" xr:uid="{00000000-0005-0000-0000-0000090A0000}"/>
    <cellStyle name="_IARCL01KW - Rcl royalty_1289500_Other Receivables_062012.xlsx" xfId="11954" xr:uid="{00000000-0005-0000-0000-00000A0A0000}"/>
    <cellStyle name="_IARCL01KW - Rcl royalty_1289500_Other Receivables_LP6" xfId="11955" xr:uid="{00000000-0005-0000-0000-00000B0A0000}"/>
    <cellStyle name="_IT 09Plan Canada Comparability" xfId="10321" xr:uid="{00000000-0005-0000-0000-00000C0A0000}"/>
    <cellStyle name="_IT Cost template test" xfId="10322" xr:uid="{00000000-0005-0000-0000-00000D0A0000}"/>
    <cellStyle name="_IT Spend Canada_Jul08" xfId="10323" xr:uid="{00000000-0005-0000-0000-00000E0A0000}"/>
    <cellStyle name="_LH Journals 0607 SD" xfId="652" xr:uid="{00000000-0005-0000-0000-00000F0A0000}"/>
    <cellStyle name="_LH Journals 0607 SD 2" xfId="13735" xr:uid="{00000000-0005-0000-0000-0000100A0000}"/>
    <cellStyle name="_LH Journals 0607 SD_1001385_Cash Clearing 6-11" xfId="13736" xr:uid="{00000000-0005-0000-0000-0000110A0000}"/>
    <cellStyle name="_LH Journals 0607 SD_1001385_Cash Clearing 7-11" xfId="13737" xr:uid="{00000000-0005-0000-0000-0000120A0000}"/>
    <cellStyle name="_LH Journals 0607 SD_1282000_Comm_ Rec" xfId="10324" xr:uid="{00000000-0005-0000-0000-0000130A0000}"/>
    <cellStyle name="_LH Journals 0607 SD_1282000_Comm_ Rec_1282000_Comm_ Rec 05-12" xfId="10325" xr:uid="{00000000-0005-0000-0000-0000140A0000}"/>
    <cellStyle name="_LH Journals 0607 SD_1282000_Comm_ Rec_1282000_Comm_ Rec 06-12" xfId="10326" xr:uid="{00000000-0005-0000-0000-0000150A0000}"/>
    <cellStyle name="_LH Journals 0607 SD_1288000_Travel Advances 062011" xfId="4294" xr:uid="{00000000-0005-0000-0000-0000160A0000}"/>
    <cellStyle name="_LH Journals 0607 SD_1288000_Travel Advances 062011_1288000_Travel Advances_022012_updated" xfId="4295" xr:uid="{00000000-0005-0000-0000-0000170A0000}"/>
    <cellStyle name="_LH Journals 0607 SD_1289500_Other Receivables_012012" xfId="653" xr:uid="{00000000-0005-0000-0000-0000180A0000}"/>
    <cellStyle name="_LH Journals 0607 SD_1289500_Other Receivables_022012" xfId="654" xr:uid="{00000000-0005-0000-0000-0000190A0000}"/>
    <cellStyle name="_LH Journals 0607 SD_1289500_Other Receivables_022012 updated" xfId="11956" xr:uid="{00000000-0005-0000-0000-00001A0A0000}"/>
    <cellStyle name="_LH Journals 0607 SD_1289500_Other Receivables_032012" xfId="11957" xr:uid="{00000000-0005-0000-0000-00001B0A0000}"/>
    <cellStyle name="_LH Journals 0607 SD_1289500_Other Receivables_042012" xfId="11958" xr:uid="{00000000-0005-0000-0000-00001C0A0000}"/>
    <cellStyle name="_LH Journals 0607 SD_1289500_Other Receivables_062012.xlsx" xfId="11959" xr:uid="{00000000-0005-0000-0000-00001D0A0000}"/>
    <cellStyle name="_LH Journals 0607 SD_1289500_Other Receivables_082011" xfId="655" xr:uid="{00000000-0005-0000-0000-00001E0A0000}"/>
    <cellStyle name="_LH Journals 0607 SD_1289500_Other Receivables_102011" xfId="656" xr:uid="{00000000-0005-0000-0000-00001F0A0000}"/>
    <cellStyle name="_LH Journals 0607 SD_1289500_Other Receivables_112011" xfId="657" xr:uid="{00000000-0005-0000-0000-0000200A0000}"/>
    <cellStyle name="_LH Journals 0607 SD_1289500_Other Receivables_112011 updated" xfId="658" xr:uid="{00000000-0005-0000-0000-0000210A0000}"/>
    <cellStyle name="_LH Journals 0607 SD_1289500_Other Receivables_LP6" xfId="11960" xr:uid="{00000000-0005-0000-0000-0000220A0000}"/>
    <cellStyle name="_LH Journals 0607 SD_1501005_Prepaid Rent_052011" xfId="4296" xr:uid="{00000000-0005-0000-0000-0000230A0000}"/>
    <cellStyle name="_LH Journals 0607 SD_1501005_Prepaid Rent_052011_1288000_Travel Advances_022012_updated" xfId="4297" xr:uid="{00000000-0005-0000-0000-0000240A0000}"/>
    <cellStyle name="_LH Journals 0607 SD_2701000_Insurance Premium Payable 03-12" xfId="13738" xr:uid="{00000000-0005-0000-0000-0000250A0000}"/>
    <cellStyle name="_LH Journals 0607 SD_2701000_Insurance Premium Payable 03-12_updated 05.04printranges" xfId="13739" xr:uid="{00000000-0005-0000-0000-0000260A0000}"/>
    <cellStyle name="_LH Journals 0607 SD_2701000_Insurance Premium Payable 07-12" xfId="13740" xr:uid="{00000000-0005-0000-0000-0000270A0000}"/>
    <cellStyle name="_LH Journals 0607 SD_2701000_Insurance Premium Payable 10-11" xfId="13741" xr:uid="{00000000-0005-0000-0000-0000280A0000}"/>
    <cellStyle name="_LH Journals 0607 SD_2701000_Insurance Premium Payable 11-11" xfId="13742" xr:uid="{00000000-0005-0000-0000-0000290A0000}"/>
    <cellStyle name="_LH Journals 0607 SD_2701000_Insurance Premium Payable 12-11" xfId="13743" xr:uid="{00000000-0005-0000-0000-00002A0A0000}"/>
    <cellStyle name="_LH Journals 0607 SD_2701000_Insurance Premium Payable 9-11" xfId="13744" xr:uid="{00000000-0005-0000-0000-00002B0A0000}"/>
    <cellStyle name="_LH Journals 0607 SD_2704550 Accrued Producer Incentives 112011" xfId="11961" xr:uid="{00000000-0005-0000-0000-00002C0A0000}"/>
    <cellStyle name="_LH Journals 0607 SD_ADJJE01DG- Analysis Adjustment entries - July 2011 (2)" xfId="659" xr:uid="{00000000-0005-0000-0000-00002D0A0000}"/>
    <cellStyle name="_LH Journals 0607 SD_ADJJE01DG- Analysis Adjustment entries - July 2011 (2)_1289500_Other Receivables_012012" xfId="660" xr:uid="{00000000-0005-0000-0000-00002E0A0000}"/>
    <cellStyle name="_LH Journals 0607 SD_ADJJE01DG- Analysis Adjustment entries - July 2011 (2)_1289500_Other Receivables_022012" xfId="661" xr:uid="{00000000-0005-0000-0000-00002F0A0000}"/>
    <cellStyle name="_LH Journals 0607 SD_ADJJE01DG- Analysis Adjustment entries - July 2011 (2)_1289500_Other Receivables_022012 updated" xfId="11962" xr:uid="{00000000-0005-0000-0000-0000300A0000}"/>
    <cellStyle name="_LH Journals 0607 SD_ADJJE01DG- Analysis Adjustment entries - July 2011 (2)_1289500_Other Receivables_032012" xfId="11963" xr:uid="{00000000-0005-0000-0000-0000310A0000}"/>
    <cellStyle name="_LH Journals 0607 SD_ADJJE01DG- Analysis Adjustment entries - July 2011 (2)_1289500_Other Receivables_042012" xfId="11964" xr:uid="{00000000-0005-0000-0000-0000320A0000}"/>
    <cellStyle name="_LH Journals 0607 SD_ADJJE01DG- Analysis Adjustment entries - July 2011 (2)_1289500_Other Receivables_062012.xlsx" xfId="11965" xr:uid="{00000000-0005-0000-0000-0000330A0000}"/>
    <cellStyle name="_LH Journals 0607 SD_ADJJE01DG- Analysis Adjustment entries - July 2011 (2)_1289500_Other Receivables_LP6" xfId="11966" xr:uid="{00000000-0005-0000-0000-0000340A0000}"/>
    <cellStyle name="_LH Journals 0607 SD_ADJJE01DG- Analysis Adjustment entries - July 2011 (2)_Book1" xfId="662" xr:uid="{00000000-0005-0000-0000-0000350A0000}"/>
    <cellStyle name="_LH Journals 0607 SD_AEMCK01KW -A&amp;E MNL CHECK 1-12" xfId="13745" xr:uid="{00000000-0005-0000-0000-0000360A0000}"/>
    <cellStyle name="_LH Journals 0607 SD_AEMCK01KW -A&amp;E MNL CHECK 2-12" xfId="13746" xr:uid="{00000000-0005-0000-0000-0000370A0000}"/>
    <cellStyle name="_LH Journals 0607 SD_BEJE27TD Record Adj to Gross Producer Incentives 1-12" xfId="11967" xr:uid="{00000000-0005-0000-0000-0000380A0000}"/>
    <cellStyle name="_LH Journals 0607 SD_BEJE27TD Record Adj to Gross Producer Incentives 1-12_BEJE27TD Record Adj to Gross Producer Incentives 2-12" xfId="11968" xr:uid="{00000000-0005-0000-0000-0000390A0000}"/>
    <cellStyle name="_LH Journals 0607 SD_BEJE27TD Record Adj to Gross Producer Incentives 2-12" xfId="11969" xr:uid="{00000000-0005-0000-0000-00003A0A0000}"/>
    <cellStyle name="_LH Journals 0607 SD_Book1" xfId="663" xr:uid="{00000000-0005-0000-0000-00003B0A0000}"/>
    <cellStyle name="_LH Journals 0607 SD_HCAE01JG-Incentives Feb 2012" xfId="11970" xr:uid="{00000000-0005-0000-0000-00003C0A0000}"/>
    <cellStyle name="_LH Journals 0607 SD_HCMCR01JG-FL Consortium Oct 2011" xfId="13747" xr:uid="{00000000-0005-0000-0000-00003D0A0000}"/>
    <cellStyle name="_LH Journals 0607 SD_HCMCR01JG-FL Consortium Oct 2011_2701000_Insurance Premium Payable 07-12" xfId="13748" xr:uid="{00000000-0005-0000-0000-00003E0A0000}"/>
    <cellStyle name="_LH Journals 0607 SD_HCRA02CD- NSDP &amp; Augeo Acc" xfId="10327" xr:uid="{00000000-0005-0000-0000-00003F0A0000}"/>
    <cellStyle name="_LH Journals 0607 SD_HCRA02CD- NSDP &amp; Augeo Acc_1282000_Comm_ Rec 05-12" xfId="10328" xr:uid="{00000000-0005-0000-0000-0000400A0000}"/>
    <cellStyle name="_LH Journals 0607 SD_HCRA02CD- NSDP &amp; Augeo Acc_1282000_Comm_ Rec 06-12" xfId="10329" xr:uid="{00000000-0005-0000-0000-0000410A0000}"/>
    <cellStyle name="_LH Journals 0607 SD_HCRA02JG- NSDP &amp; Augeo Acc" xfId="10330" xr:uid="{00000000-0005-0000-0000-0000420A0000}"/>
    <cellStyle name="_LH Journals 0607 SD_HCRA02JG- NSDP &amp; Augeo Acc_1282000_Comm_ Rec 05-12" xfId="10331" xr:uid="{00000000-0005-0000-0000-0000430A0000}"/>
    <cellStyle name="_LH Journals 0607 SD_HCRA02JG- NSDP &amp; Augeo Acc_1282000_Comm_ Rec 06-12" xfId="10332" xr:uid="{00000000-0005-0000-0000-0000440A0000}"/>
    <cellStyle name="_LH Journals 0607 SD_HCRA03JG-pipeline for June 2012 results (2)" xfId="10333" xr:uid="{00000000-0005-0000-0000-0000450A0000}"/>
    <cellStyle name="_LH Journals 0607 SD_HCRA03JG-Stud Blkt Firms Accruals July" xfId="10334" xr:uid="{00000000-0005-0000-0000-0000460A0000}"/>
    <cellStyle name="_LH Journals 0607 SD_HCRA03JG-Student Blanket Revenue Accrual May" xfId="10335" xr:uid="{00000000-0005-0000-0000-0000470A0000}"/>
    <cellStyle name="_LH Journals 0607 SD_IAMCR01KW - Cash recpt of MMLISI MassMutual (4)" xfId="664" xr:uid="{00000000-0005-0000-0000-0000480A0000}"/>
    <cellStyle name="_LH Journals 0607 SD_IAMCR02KW - Cash recpt of Oneamerica (3)" xfId="665" xr:uid="{00000000-0005-0000-0000-0000490A0000}"/>
    <cellStyle name="_LH Journals 0607 SD_K0401_1001675_Monumental BankRec 12-11" xfId="9662" xr:uid="{00000000-0005-0000-0000-00004A0A0000}"/>
    <cellStyle name="_LH Journals 0607 SD_K0401_1001675_Monumental BankRec 12-11_2701000_Insurance Premium Payable 07-12" xfId="13749" xr:uid="{00000000-0005-0000-0000-00004B0A0000}"/>
    <cellStyle name="_LH Journals 0607 SD_LHAE01CD Marketing Reimb (2)" xfId="666" xr:uid="{00000000-0005-0000-0000-00004C0A0000}"/>
    <cellStyle name="_LH Journals 0607 SD_LHAE01CD Marketing Reimb (2)_1289500_Other Receivables_012012" xfId="667" xr:uid="{00000000-0005-0000-0000-00004D0A0000}"/>
    <cellStyle name="_LH Journals 0607 SD_LHAE01CD Marketing Reimb (2)_1289500_Other Receivables_022012" xfId="668" xr:uid="{00000000-0005-0000-0000-00004E0A0000}"/>
    <cellStyle name="_LH Journals 0607 SD_LHAE01CD Marketing Reimb (2)_1289500_Other Receivables_022012 updated" xfId="11971" xr:uid="{00000000-0005-0000-0000-00004F0A0000}"/>
    <cellStyle name="_LH Journals 0607 SD_LHAE01CD Marketing Reimb (2)_1289500_Other Receivables_032012" xfId="11972" xr:uid="{00000000-0005-0000-0000-0000500A0000}"/>
    <cellStyle name="_LH Journals 0607 SD_LHAE01CD Marketing Reimb (2)_1289500_Other Receivables_042012" xfId="11973" xr:uid="{00000000-0005-0000-0000-0000510A0000}"/>
    <cellStyle name="_LH Journals 0607 SD_LHAE01CD Marketing Reimb (2)_1289500_Other Receivables_062012.xlsx" xfId="11974" xr:uid="{00000000-0005-0000-0000-0000520A0000}"/>
    <cellStyle name="_LH Journals 0607 SD_LHAE01CD Marketing Reimb (2)_1289500_Other Receivables_LP6" xfId="11975" xr:uid="{00000000-0005-0000-0000-0000530A0000}"/>
    <cellStyle name="_LH Journals 0607 SD_LHAE01CD Marketing Reimb (2)_Book1" xfId="669" xr:uid="{00000000-0005-0000-0000-0000540A0000}"/>
    <cellStyle name="_LH Journals 0607 SD_LHAE01JG- April marketing reimb" xfId="11976" xr:uid="{00000000-0005-0000-0000-0000550A0000}"/>
    <cellStyle name="_LH Journals 0607 SD_LHAE01JG- April marketing reimb_1289500_Other Receivables_062012.xlsx" xfId="11977" xr:uid="{00000000-0005-0000-0000-0000560A0000}"/>
    <cellStyle name="_LH Journals 0607 SD_LHAE01JG- April marketing reimb_1289500_Other Receivables_LP6" xfId="11978" xr:uid="{00000000-0005-0000-0000-0000570A0000}"/>
    <cellStyle name="_LH Journals 0607 SD_LHAE01JG-Marketing Expenses_0612" xfId="11979" xr:uid="{00000000-0005-0000-0000-0000580A0000}"/>
    <cellStyle name="_LH Journals 0607 SD_LHAE01JG-mktg reimbursement accrual (2)" xfId="670" xr:uid="{00000000-0005-0000-0000-0000590A0000}"/>
    <cellStyle name="_LH Journals 0607 SD_LHAE01JG-mktg reimbursement accrual (2)_1289500_Other Receivables_022012" xfId="671" xr:uid="{00000000-0005-0000-0000-00005A0A0000}"/>
    <cellStyle name="_LH Journals 0607 SD_LHAE01JG-mktg reimbursement accrual (2)_1289500_Other Receivables_022012 updated" xfId="11980" xr:uid="{00000000-0005-0000-0000-00005B0A0000}"/>
    <cellStyle name="_LH Journals 0607 SD_LHAE01JG-mktg reimbursement accrual (2)_1289500_Other Receivables_032012" xfId="11981" xr:uid="{00000000-0005-0000-0000-00005C0A0000}"/>
    <cellStyle name="_LH Journals 0607 SD_LHAE01JG-mktg reimbursement accrual (2)_1289500_Other Receivables_042012" xfId="11982" xr:uid="{00000000-0005-0000-0000-00005D0A0000}"/>
    <cellStyle name="_LH Journals 0607 SD_LHAE01JG-mktg reimbursement accrual (2)_1289500_Other Receivables_062012.xlsx" xfId="11983" xr:uid="{00000000-0005-0000-0000-00005E0A0000}"/>
    <cellStyle name="_LH Journals 0607 SD_LHAE01JG-mktg reimbursement accrual (2)_1289500_Other Receivables_LP6" xfId="11984" xr:uid="{00000000-0005-0000-0000-00005F0A0000}"/>
    <cellStyle name="_LH Journals 0607 SD_LHAE01JG-mktg reimbursement accrual (3)" xfId="672" xr:uid="{00000000-0005-0000-0000-0000600A0000}"/>
    <cellStyle name="_LH Journals 0607 SD_LHAE01JG-mktg reimbursement accrual (3)_1289500_Other Receivables_012012" xfId="673" xr:uid="{00000000-0005-0000-0000-0000610A0000}"/>
    <cellStyle name="_LH Journals 0607 SD_LHAE01JG-mktg reimbursement accrual (3)_1289500_Other Receivables_022012" xfId="674" xr:uid="{00000000-0005-0000-0000-0000620A0000}"/>
    <cellStyle name="_LH Journals 0607 SD_LHAE01JG-mktg reimbursement accrual (3)_1289500_Other Receivables_022012 updated" xfId="11985" xr:uid="{00000000-0005-0000-0000-0000630A0000}"/>
    <cellStyle name="_LH Journals 0607 SD_LHAE01JG-mktg reimbursement accrual (3)_1289500_Other Receivables_032012" xfId="11986" xr:uid="{00000000-0005-0000-0000-0000640A0000}"/>
    <cellStyle name="_LH Journals 0607 SD_LHAE01JG-mktg reimbursement accrual (3)_1289500_Other Receivables_042012" xfId="11987" xr:uid="{00000000-0005-0000-0000-0000650A0000}"/>
    <cellStyle name="_LH Journals 0607 SD_LHAE01JG-mktg reimbursement accrual (3)_1289500_Other Receivables_062012.xlsx" xfId="11988" xr:uid="{00000000-0005-0000-0000-0000660A0000}"/>
    <cellStyle name="_LH Journals 0607 SD_LHAE01JG-mktg reimbursement accrual (3)_1289500_Other Receivables_LP6" xfId="11989" xr:uid="{00000000-0005-0000-0000-0000670A0000}"/>
    <cellStyle name="_LH Journals 0607 SD_LHAE01JG-mktg reimbursement accrual (3)_Book1" xfId="675" xr:uid="{00000000-0005-0000-0000-0000680A0000}"/>
    <cellStyle name="_LH Journals 0607 SD_LHAE01JG-Mktg Reimbursment Accruals 0212" xfId="676" xr:uid="{00000000-0005-0000-0000-0000690A0000}"/>
    <cellStyle name="_LH Journals 0607 SD_LHAE01JG-Mktg Reimbursment Accruals 0212_1289500_Other Receivables_022012 updated" xfId="11990" xr:uid="{00000000-0005-0000-0000-00006A0A0000}"/>
    <cellStyle name="_LH Journals 0607 SD_LHAE01JG-Mktg Reimbursment Accruals 0212_1289500_Other Receivables_032012" xfId="11991" xr:uid="{00000000-0005-0000-0000-00006B0A0000}"/>
    <cellStyle name="_LH Journals 0607 SD_LHAE01JG-Mktg Reimbursment Accruals 0212_1289500_Other Receivables_032012_1289500_Other Receivables_062012.xlsx" xfId="11992" xr:uid="{00000000-0005-0000-0000-00006C0A0000}"/>
    <cellStyle name="_LH Journals 0607 SD_LHAE01JG-Mktg Reimbursment Accruals 0212_1289500_Other Receivables_032012_1289500_Other Receivables_LP6" xfId="11993" xr:uid="{00000000-0005-0000-0000-00006D0A0000}"/>
    <cellStyle name="_LH Journals 0607 SD_LHAE01JG-Mktg Reimbursment Accruals 0212_1289500_Other Receivables_042012" xfId="11994" xr:uid="{00000000-0005-0000-0000-00006E0A0000}"/>
    <cellStyle name="_LH Journals 0607 SD_LHAE01JG-Mktg Reimbursment Accruals 0212_1289500_Other Receivables_062012.xlsx" xfId="11995" xr:uid="{00000000-0005-0000-0000-00006F0A0000}"/>
    <cellStyle name="_LH Journals 0607 SD_LHAE01JG-Mktg Reimbursment Accruals 0212_1289500_Other Receivables_LP6" xfId="11996" xr:uid="{00000000-0005-0000-0000-0000700A0000}"/>
    <cellStyle name="_LH Journals 0607 SD_LHGL04JG- Inspro Trial Balance_022912" xfId="9663" xr:uid="{00000000-0005-0000-0000-0000710A0000}"/>
    <cellStyle name="_LH Journals 0607 SD_LHGL04JG- Inspro Trial Balance_05312011-ver1" xfId="13750" xr:uid="{00000000-0005-0000-0000-0000720A0000}"/>
    <cellStyle name="_LH Journals 0607 SD_LHGL04JG- Inspro Trial Balance_09302011" xfId="9664" xr:uid="{00000000-0005-0000-0000-0000730A0000}"/>
    <cellStyle name="_LH Journals 0607 SD_LHGL04JG- Inspro Trial Balance_11302011" xfId="13751" xr:uid="{00000000-0005-0000-0000-0000740A0000}"/>
    <cellStyle name="_LH Journals 0607 SD_LHJE02JG AAOM AICHE Rate Ad, UW Fees 9-11" xfId="13752" xr:uid="{00000000-0005-0000-0000-0000750A0000}"/>
    <cellStyle name="_LH Journals 0607 SD_LHJE02JG-AAOM MM Revenue JE_0412" xfId="13753" xr:uid="{00000000-0005-0000-0000-0000760A0000}"/>
    <cellStyle name="_LH Journals 0607 SD_LHJE02JG-AAOM MM Revenue JE_102011" xfId="13754" xr:uid="{00000000-0005-0000-0000-0000770A0000}"/>
    <cellStyle name="_LH Journals 0607 SD_LHJE04JG-NYL Fee Report 2_2012" xfId="13755" xr:uid="{00000000-0005-0000-0000-0000780A0000}"/>
    <cellStyle name="_LH Journals 0607 SD_LHJE04JG-NYL FEE REPORT 3_2012" xfId="13756" xr:uid="{00000000-0005-0000-0000-0000790A0000}"/>
    <cellStyle name="_LH Journals 0607 SD_LHJE04JG-NYL UW FEES JAN 2012" xfId="13757" xr:uid="{00000000-0005-0000-0000-00007A0A0000}"/>
    <cellStyle name="_LH Journals 0607 SD_LHJE04JG-NYL UW FEES NOV" xfId="13758" xr:uid="{00000000-0005-0000-0000-00007B0A0000}"/>
    <cellStyle name="_LH Journals 0607 SD_LHJE04JG-NYL UW FEES OCT" xfId="13759" xr:uid="{00000000-0005-0000-0000-00007C0A0000}"/>
    <cellStyle name="_LH Journals 0607 SD_LHJE05JG- AICHE Adj and pyble TU" xfId="13760" xr:uid="{00000000-0005-0000-0000-00007D0A0000}"/>
    <cellStyle name="_LH Journals 0607 SD_LHJE07JG- AAOM &amp; Echopass" xfId="13761" xr:uid="{00000000-0005-0000-0000-00007E0A0000}"/>
    <cellStyle name="_LH Journals 0607 SD_LHJE14CD-InsPro Disbursements" xfId="9665" xr:uid="{00000000-0005-0000-0000-00007F0A0000}"/>
    <cellStyle name="_LH Journals 0607 SD_LHJE14CD-InsPro Disbursements June 2012" xfId="13762" xr:uid="{00000000-0005-0000-0000-0000800A0000}"/>
    <cellStyle name="_LH Journals 0607 SD_LHJE14JG-Dec InsPro Disbursements" xfId="13763" xr:uid="{00000000-0005-0000-0000-0000810A0000}"/>
    <cellStyle name="_LH Journals 0607 SD_LHJE14JG-Feb InsPro Disbursements" xfId="9666" xr:uid="{00000000-0005-0000-0000-0000820A0000}"/>
    <cellStyle name="_LH Journals 0607 SD_LHJE14JG-InsPro Disbursements" xfId="9667" xr:uid="{00000000-0005-0000-0000-0000830A0000}"/>
    <cellStyle name="_LH Journals 0607 SD_LHJE14JG-InsPro Disbursements April 2012 (2)" xfId="13764" xr:uid="{00000000-0005-0000-0000-0000840A0000}"/>
    <cellStyle name="_LH Journals 0607 SD_LHJE14JG-InsPro Disbursements May 2012" xfId="13765" xr:uid="{00000000-0005-0000-0000-0000850A0000}"/>
    <cellStyle name="_LH Journals 0607 SD_LHJE14JG-InsPro_Disbursements_July 2012" xfId="13766" xr:uid="{00000000-0005-0000-0000-0000860A0000}"/>
    <cellStyle name="_LH Journals 0607 SD_LHJE14JG-Jan InsPro Disbursements" xfId="13767" xr:uid="{00000000-0005-0000-0000-0000870A0000}"/>
    <cellStyle name="_LH Journals 0607 SD_LHJE14JG-March InsPro Disbursements" xfId="13768" xr:uid="{00000000-0005-0000-0000-0000880A0000}"/>
    <cellStyle name="_LH Journals 0607 SD_LHRCL01DG - Reduce Receivable overaccrual Marketing Reimb ACOG (2)" xfId="677" xr:uid="{00000000-0005-0000-0000-0000890A0000}"/>
    <cellStyle name="_LH Journals 0607 SD_LHWT03JG- Record Carrier WT 0512" xfId="13769" xr:uid="{00000000-0005-0000-0000-00008A0A0000}"/>
    <cellStyle name="_LH Journals 0607 SD_LHWT03JG- Record Carrier WT 0512_2701000_Insurance Premium Payable 07-12" xfId="13770" xr:uid="{00000000-0005-0000-0000-00008B0A0000}"/>
    <cellStyle name="_LH Journals 0607 SD_LHWT03TD- Record Carrier WT 0811" xfId="13771" xr:uid="{00000000-0005-0000-0000-00008C0A0000}"/>
    <cellStyle name="_LH Journals 0607 SD_LHWT03TD- Record Carrier WT 0811_2701000_Insurance Premium Payable 03-12" xfId="13772" xr:uid="{00000000-0005-0000-0000-00008D0A0000}"/>
    <cellStyle name="_LH Journals 0607 SD_LHWT03TD- Record Carrier WT 0811_2701000_Insurance Premium Payable 03-12_updated 05.04printranges" xfId="13773" xr:uid="{00000000-0005-0000-0000-00008E0A0000}"/>
    <cellStyle name="_LH Journals 0607 SD_LHWT03TD- Record Carrier WT 0811_2701000_Insurance Premium Payable 07-12" xfId="13774" xr:uid="{00000000-0005-0000-0000-00008F0A0000}"/>
    <cellStyle name="_LH Journals 0607 SD_LHWT03TD- Record Carrier WT 0811_2701000_Insurance Premium Payable 10-11" xfId="13775" xr:uid="{00000000-0005-0000-0000-0000900A0000}"/>
    <cellStyle name="_LH Journals 0607 SD_LHWT03TD- Record Carrier WT 0811_2701000_Insurance Premium Payable 11-11" xfId="13776" xr:uid="{00000000-0005-0000-0000-0000910A0000}"/>
    <cellStyle name="_LH Journals 0607 SD_LHWT03TD- Record Carrier WT 0811_2701000_Insurance Premium Payable 12-11" xfId="13777" xr:uid="{00000000-0005-0000-0000-0000920A0000}"/>
    <cellStyle name="_LH Journals 0607 SD_LHWT03TD- Record Carrier WT 0811_2701000_Insurance Premium Payable 9-11" xfId="13778" xr:uid="{00000000-0005-0000-0000-0000930A0000}"/>
    <cellStyle name="_LH Journals 0607 SD_LHWT03TD- Record Carrier WT 0811_LHJE05JG- AICHE Adj and pyble TU" xfId="13779" xr:uid="{00000000-0005-0000-0000-0000940A0000}"/>
    <cellStyle name="_LH Journals 0607 SD_Marketing Reimb as of 033111" xfId="678" xr:uid="{00000000-0005-0000-0000-0000950A0000}"/>
    <cellStyle name="_LHAE03JG- AAO 2qtr Royalty" xfId="679" xr:uid="{00000000-0005-0000-0000-0000960A0000}"/>
    <cellStyle name="_LHAE03JG- AAO 2qtr Royalty_1282000_Comm_ Rec 01-12" xfId="10336" xr:uid="{00000000-0005-0000-0000-0000970A0000}"/>
    <cellStyle name="_LHAE03JG- AAO 2qtr Royalty_1282000_Comm_ Rec 02-12" xfId="10337" xr:uid="{00000000-0005-0000-0000-0000980A0000}"/>
    <cellStyle name="_LHAE03JG- AAO 2qtr Royalty_1282000_Comm_ Rec 03-12" xfId="10338" xr:uid="{00000000-0005-0000-0000-0000990A0000}"/>
    <cellStyle name="_LHAE03JG- AAO 2qtr Royalty_1282000_Comm_ Rec 04-12" xfId="10339" xr:uid="{00000000-0005-0000-0000-00009A0A0000}"/>
    <cellStyle name="_LHAE03JG- AAO 2qtr Royalty_1282000_Comm_ Rec 05-12" xfId="10340" xr:uid="{00000000-0005-0000-0000-00009B0A0000}"/>
    <cellStyle name="_LHAE03JG- AAO 2qtr Royalty_1282000_Comm_ Rec 06-12" xfId="10341" xr:uid="{00000000-0005-0000-0000-00009C0A0000}"/>
    <cellStyle name="_LHAE03JG- AAO 2qtr Royalty_1282000_Comm_ Rec 11-11" xfId="10342" xr:uid="{00000000-0005-0000-0000-00009D0A0000}"/>
    <cellStyle name="_LHAE03JG- AAO 2qtr Royalty_1282000_Comm_ Rec 12-11" xfId="10343" xr:uid="{00000000-0005-0000-0000-00009E0A0000}"/>
    <cellStyle name="_LHAE03JG- AAO 2qtr Royalty_LHJE02JG AAOM AICHE Rate Ad, UW Fees 9-11" xfId="13780" xr:uid="{00000000-0005-0000-0000-00009F0A0000}"/>
    <cellStyle name="_LHAE03JG- AAO 2qtr Royalty_LHJE02JG-AAOM MM Revenue JE_0412" xfId="13781" xr:uid="{00000000-0005-0000-0000-0000A00A0000}"/>
    <cellStyle name="_LHAE03JG- AAO 2qtr Royalty_LHJE02JG-AAOM MM Revenue JE_102011" xfId="13782" xr:uid="{00000000-0005-0000-0000-0000A10A0000}"/>
    <cellStyle name="_LHAE03JG- AAO 2qtr Royalty_LHJE03JG-Inspro_Revenue and Royalty_0612" xfId="680" xr:uid="{00000000-0005-0000-0000-0000A20A0000}"/>
    <cellStyle name="_LHAE03JG- AAO 2qtr Royalty_LHJE03JG-Inspro_Revenue and Royalty_0712 (2)" xfId="9668" xr:uid="{00000000-0005-0000-0000-0000A30A0000}"/>
    <cellStyle name="_LHAE03JG- AAO 2qtr Royalty_LHJE04JG-NYL Fee Report 2_2012" xfId="13783" xr:uid="{00000000-0005-0000-0000-0000A40A0000}"/>
    <cellStyle name="_LHAE03JG- AAO 2qtr Royalty_LHJE04JG-NYL FEE REPORT 3_2012" xfId="13784" xr:uid="{00000000-0005-0000-0000-0000A50A0000}"/>
    <cellStyle name="_LHAE03JG- AAO 2qtr Royalty_LHJE04JG-NYL UW FEES JAN 2012" xfId="13785" xr:uid="{00000000-0005-0000-0000-0000A60A0000}"/>
    <cellStyle name="_LHAE03JG- AAO 2qtr Royalty_LHJE04JG-NYL UW FEES NOV" xfId="13786" xr:uid="{00000000-0005-0000-0000-0000A70A0000}"/>
    <cellStyle name="_LHAE03JG- AAO 2qtr Royalty_LHJE04JG-NYL UW FEES OCT" xfId="13787" xr:uid="{00000000-0005-0000-0000-0000A80A0000}"/>
    <cellStyle name="_LHAE03JG- AAO 2qtr Royalty_LHJE07JG- AAOM &amp; Echopass" xfId="13788" xr:uid="{00000000-0005-0000-0000-0000A90A0000}"/>
    <cellStyle name="_LHAE03JG- ISDS 1 and 2qtr Royalty" xfId="681" xr:uid="{00000000-0005-0000-0000-0000AA0A0000}"/>
    <cellStyle name="_LHAE03JG- ISDS 1 and 2qtr Royalty_1282000_Comm_ Rec 01-12" xfId="10344" xr:uid="{00000000-0005-0000-0000-0000AB0A0000}"/>
    <cellStyle name="_LHAE03JG- ISDS 1 and 2qtr Royalty_1282000_Comm_ Rec 02-12" xfId="10345" xr:uid="{00000000-0005-0000-0000-0000AC0A0000}"/>
    <cellStyle name="_LHAE03JG- ISDS 1 and 2qtr Royalty_1282000_Comm_ Rec 03-12" xfId="10346" xr:uid="{00000000-0005-0000-0000-0000AD0A0000}"/>
    <cellStyle name="_LHAE03JG- ISDS 1 and 2qtr Royalty_1282000_Comm_ Rec 04-12" xfId="10347" xr:uid="{00000000-0005-0000-0000-0000AE0A0000}"/>
    <cellStyle name="_LHAE03JG- ISDS 1 and 2qtr Royalty_1282000_Comm_ Rec 05-12" xfId="10348" xr:uid="{00000000-0005-0000-0000-0000AF0A0000}"/>
    <cellStyle name="_LHAE03JG- ISDS 1 and 2qtr Royalty_1282000_Comm_ Rec 06-12" xfId="10349" xr:uid="{00000000-0005-0000-0000-0000B00A0000}"/>
    <cellStyle name="_LHAE03JG- ISDS 1 and 2qtr Royalty_1282000_Comm_ Rec 11-11" xfId="10350" xr:uid="{00000000-0005-0000-0000-0000B10A0000}"/>
    <cellStyle name="_LHAE03JG- ISDS 1 and 2qtr Royalty_1282000_Comm_ Rec 12-11" xfId="10351" xr:uid="{00000000-0005-0000-0000-0000B20A0000}"/>
    <cellStyle name="_LHAE03JG- ISDS 1 and 2qtr Royalty_LHJE02JG AAOM AICHE Rate Ad, UW Fees 9-11" xfId="13789" xr:uid="{00000000-0005-0000-0000-0000B30A0000}"/>
    <cellStyle name="_LHAE03JG- ISDS 1 and 2qtr Royalty_LHJE02JG-AAOM MM Revenue JE_0412" xfId="13790" xr:uid="{00000000-0005-0000-0000-0000B40A0000}"/>
    <cellStyle name="_LHAE03JG- ISDS 1 and 2qtr Royalty_LHJE02JG-AAOM MM Revenue JE_102011" xfId="13791" xr:uid="{00000000-0005-0000-0000-0000B50A0000}"/>
    <cellStyle name="_LHAE03JG- ISDS 1 and 2qtr Royalty_LHJE03JG-Inspro_Revenue and Royalty_0612" xfId="682" xr:uid="{00000000-0005-0000-0000-0000B60A0000}"/>
    <cellStyle name="_LHAE03JG- ISDS 1 and 2qtr Royalty_LHJE03JG-Inspro_Revenue and Royalty_0712 (2)" xfId="9669" xr:uid="{00000000-0005-0000-0000-0000B70A0000}"/>
    <cellStyle name="_LHAE03JG- ISDS 1 and 2qtr Royalty_LHJE04JG-NYL Fee Report 2_2012" xfId="13792" xr:uid="{00000000-0005-0000-0000-0000B80A0000}"/>
    <cellStyle name="_LHAE03JG- ISDS 1 and 2qtr Royalty_LHJE04JG-NYL FEE REPORT 3_2012" xfId="13793" xr:uid="{00000000-0005-0000-0000-0000B90A0000}"/>
    <cellStyle name="_LHAE03JG- ISDS 1 and 2qtr Royalty_LHJE04JG-NYL UW FEES JAN 2012" xfId="13794" xr:uid="{00000000-0005-0000-0000-0000BA0A0000}"/>
    <cellStyle name="_LHAE03JG- ISDS 1 and 2qtr Royalty_LHJE04JG-NYL UW FEES NOV" xfId="13795" xr:uid="{00000000-0005-0000-0000-0000BB0A0000}"/>
    <cellStyle name="_LHAE03JG- ISDS 1 and 2qtr Royalty_LHJE04JG-NYL UW FEES OCT" xfId="13796" xr:uid="{00000000-0005-0000-0000-0000BC0A0000}"/>
    <cellStyle name="_LHAE03JG- ISDS 1 and 2qtr Royalty_LHJE07JG- AAOM &amp; Echopass" xfId="13797" xr:uid="{00000000-0005-0000-0000-0000BD0A0000}"/>
    <cellStyle name="_LHAE03JG-1Q 2009 Hatboro Royalties" xfId="683" xr:uid="{00000000-0005-0000-0000-0000BE0A0000}"/>
    <cellStyle name="_LHAE03JG-1Q 2009 Hatboro Royalties_1282000_Comm_ Rec 01-12" xfId="10352" xr:uid="{00000000-0005-0000-0000-0000BF0A0000}"/>
    <cellStyle name="_LHAE03JG-1Q 2009 Hatboro Royalties_1282000_Comm_ Rec 02-12" xfId="10353" xr:uid="{00000000-0005-0000-0000-0000C00A0000}"/>
    <cellStyle name="_LHAE03JG-1Q 2009 Hatboro Royalties_1282000_Comm_ Rec 03-12" xfId="10354" xr:uid="{00000000-0005-0000-0000-0000C10A0000}"/>
    <cellStyle name="_LHAE03JG-1Q 2009 Hatboro Royalties_1282000_Comm_ Rec 04-12" xfId="10355" xr:uid="{00000000-0005-0000-0000-0000C20A0000}"/>
    <cellStyle name="_LHAE03JG-1Q 2009 Hatboro Royalties_1282000_Comm_ Rec 05-12" xfId="10356" xr:uid="{00000000-0005-0000-0000-0000C30A0000}"/>
    <cellStyle name="_LHAE03JG-1Q 2009 Hatboro Royalties_1282000_Comm_ Rec 06-12" xfId="10357" xr:uid="{00000000-0005-0000-0000-0000C40A0000}"/>
    <cellStyle name="_LHAE03JG-1Q 2009 Hatboro Royalties_1282000_Comm_ Rec 11-11" xfId="10358" xr:uid="{00000000-0005-0000-0000-0000C50A0000}"/>
    <cellStyle name="_LHAE03JG-1Q 2009 Hatboro Royalties_1282000_Comm_ Rec 12-11" xfId="10359" xr:uid="{00000000-0005-0000-0000-0000C60A0000}"/>
    <cellStyle name="_LHAE03JG-1Q 2009 Hatboro Royalties_1288000_Travel Advances 062011" xfId="4298" xr:uid="{00000000-0005-0000-0000-0000C70A0000}"/>
    <cellStyle name="_LHAE03JG-1Q 2009 Hatboro Royalties_1288000_Travel Advances_022012_updated" xfId="4299" xr:uid="{00000000-0005-0000-0000-0000C80A0000}"/>
    <cellStyle name="_LHAE03JG-1Q 2009 Hatboro Royalties_1501005_Prepaid Rent_052011" xfId="4300" xr:uid="{00000000-0005-0000-0000-0000C90A0000}"/>
    <cellStyle name="_LHAE03JG-1Q 2009 Hatboro Royalties_AEMCK01KW -A&amp;E MNL CHECK 1-12" xfId="13798" xr:uid="{00000000-0005-0000-0000-0000CA0A0000}"/>
    <cellStyle name="_LHAE03JG-1Q 2009 Hatboro Royalties_AEMCK01KW -A&amp;E MNL CHECK 2-12" xfId="13799" xr:uid="{00000000-0005-0000-0000-0000CB0A0000}"/>
    <cellStyle name="_LHAE03JG-1Q 2009 Hatboro Royalties_LHJE02JG AAOM AICHE Rate Ad, UW Fees 9-11" xfId="13800" xr:uid="{00000000-0005-0000-0000-0000CC0A0000}"/>
    <cellStyle name="_LHAE03JG-1Q 2009 Hatboro Royalties_LHJE02JG-AAOM MM Revenue JE_0412" xfId="13801" xr:uid="{00000000-0005-0000-0000-0000CD0A0000}"/>
    <cellStyle name="_LHAE03JG-1Q 2009 Hatboro Royalties_LHJE02JG-AAOM MM Revenue JE_102011" xfId="13802" xr:uid="{00000000-0005-0000-0000-0000CE0A0000}"/>
    <cellStyle name="_LHAE03JG-1Q 2009 Hatboro Royalties_LHJE03JG-Inspro_Revenue and Royalty_0612" xfId="684" xr:uid="{00000000-0005-0000-0000-0000CF0A0000}"/>
    <cellStyle name="_LHAE03JG-1Q 2009 Hatboro Royalties_LHJE03JG-Inspro_Revenue and Royalty_0712 (2)" xfId="9670" xr:uid="{00000000-0005-0000-0000-0000D00A0000}"/>
    <cellStyle name="_LHAE03JG-1Q 2009 Hatboro Royalties_LHJE04JG-NYL Fee Report 2_2012" xfId="13803" xr:uid="{00000000-0005-0000-0000-0000D10A0000}"/>
    <cellStyle name="_LHAE03JG-1Q 2009 Hatboro Royalties_LHJE04JG-NYL FEE REPORT 3_2012" xfId="13804" xr:uid="{00000000-0005-0000-0000-0000D20A0000}"/>
    <cellStyle name="_LHAE03JG-1Q 2009 Hatboro Royalties_LHJE04JG-NYL UW FEES JAN 2012" xfId="13805" xr:uid="{00000000-0005-0000-0000-0000D30A0000}"/>
    <cellStyle name="_LHAE03JG-1Q 2009 Hatboro Royalties_LHJE04JG-NYL UW FEES NOV" xfId="13806" xr:uid="{00000000-0005-0000-0000-0000D40A0000}"/>
    <cellStyle name="_LHAE03JG-1Q 2009 Hatboro Royalties_LHJE04JG-NYL UW FEES OCT" xfId="13807" xr:uid="{00000000-0005-0000-0000-0000D50A0000}"/>
    <cellStyle name="_LHAE03JG-1Q 2009 Hatboro Royalties_LHJE07JG- AAOM &amp; Echopass" xfId="13808" xr:uid="{00000000-0005-0000-0000-0000D60A0000}"/>
    <cellStyle name="_LHAE03JG-AAOM change in royalty analysis_dist" xfId="685" xr:uid="{00000000-0005-0000-0000-0000D70A0000}"/>
    <cellStyle name="_LHAE03JG-AAOM change in royalty analysis_dist_1289500_Other Receivables_022012" xfId="686" xr:uid="{00000000-0005-0000-0000-0000D80A0000}"/>
    <cellStyle name="_LHAE03JG-AAOM change in royalty analysis_dist_1289500_Other Receivables_022012 2" xfId="13809" xr:uid="{00000000-0005-0000-0000-0000D90A0000}"/>
    <cellStyle name="_LHAE03JG-AAOM change in royalty analysis_dist_1289500_Other Receivables_022012 updated" xfId="11997" xr:uid="{00000000-0005-0000-0000-0000DA0A0000}"/>
    <cellStyle name="_LHAE03JG-AAOM change in royalty analysis_dist_1289500_Other Receivables_022012_LHJE03JG-Inspro_Revenue and Royalty_0712 (2)" xfId="9671" xr:uid="{00000000-0005-0000-0000-0000DB0A0000}"/>
    <cellStyle name="_LHAE03JG-AAOM change in royalty analysis_dist_1289500_Other Receivables_032012" xfId="11998" xr:uid="{00000000-0005-0000-0000-0000DC0A0000}"/>
    <cellStyle name="_LHAE03JG-AAOM change in royalty analysis_dist_1289500_Other Receivables_042012" xfId="11999" xr:uid="{00000000-0005-0000-0000-0000DD0A0000}"/>
    <cellStyle name="_LHAE03JG-AAOM change in royalty analysis_dist_1289500_Other Receivables_062012.xlsx" xfId="12000" xr:uid="{00000000-0005-0000-0000-0000DE0A0000}"/>
    <cellStyle name="_LHAE03JG-AAOM change in royalty analysis_dist_1289500_Other Receivables_LP6" xfId="12001" xr:uid="{00000000-0005-0000-0000-0000DF0A0000}"/>
    <cellStyle name="_LHAE05JG- AAO 2qtr Royalty" xfId="687" xr:uid="{00000000-0005-0000-0000-0000E00A0000}"/>
    <cellStyle name="_LHAE05JG- AAO 2qtr Royalty_1282000_Comm_ Rec 01-12" xfId="10360" xr:uid="{00000000-0005-0000-0000-0000E10A0000}"/>
    <cellStyle name="_LHAE05JG- AAO 2qtr Royalty_1282000_Comm_ Rec 02-12" xfId="10361" xr:uid="{00000000-0005-0000-0000-0000E20A0000}"/>
    <cellStyle name="_LHAE05JG- AAO 2qtr Royalty_1282000_Comm_ Rec 03-12" xfId="10362" xr:uid="{00000000-0005-0000-0000-0000E30A0000}"/>
    <cellStyle name="_LHAE05JG- AAO 2qtr Royalty_1282000_Comm_ Rec 04-12" xfId="10363" xr:uid="{00000000-0005-0000-0000-0000E40A0000}"/>
    <cellStyle name="_LHAE05JG- AAO 2qtr Royalty_1282000_Comm_ Rec 05-12" xfId="10364" xr:uid="{00000000-0005-0000-0000-0000E50A0000}"/>
    <cellStyle name="_LHAE05JG- AAO 2qtr Royalty_1282000_Comm_ Rec 06-12" xfId="10365" xr:uid="{00000000-0005-0000-0000-0000E60A0000}"/>
    <cellStyle name="_LHAE05JG- AAO 2qtr Royalty_1282000_Comm_ Rec 11-11" xfId="10366" xr:uid="{00000000-0005-0000-0000-0000E70A0000}"/>
    <cellStyle name="_LHAE05JG- AAO 2qtr Royalty_1282000_Comm_ Rec 12-11" xfId="10367" xr:uid="{00000000-0005-0000-0000-0000E80A0000}"/>
    <cellStyle name="_LHAE05JG- AAO 2qtr Royalty_BEJE27TD Record Adj to Gross Producer Incentives 2-12" xfId="12002" xr:uid="{00000000-0005-0000-0000-0000E90A0000}"/>
    <cellStyle name="_LHAE05JG- AAO 2qtr Royalty_LHJE02JG AAOM AICHE Rate Ad, UW Fees 9-11" xfId="13810" xr:uid="{00000000-0005-0000-0000-0000EA0A0000}"/>
    <cellStyle name="_LHAE05JG- AAO 2qtr Royalty_LHJE02JG-AAOM MM Revenue JE_0412" xfId="13811" xr:uid="{00000000-0005-0000-0000-0000EB0A0000}"/>
    <cellStyle name="_LHAE05JG- AAO 2qtr Royalty_LHJE02JG-AAOM MM Revenue JE_102011" xfId="13812" xr:uid="{00000000-0005-0000-0000-0000EC0A0000}"/>
    <cellStyle name="_LHAE05JG- AAO 2qtr Royalty_LHJE03JG-Inspro_Revenue and Royalty_0612" xfId="688" xr:uid="{00000000-0005-0000-0000-0000ED0A0000}"/>
    <cellStyle name="_LHAE05JG- AAO 2qtr Royalty_LHJE03JG-Inspro_Revenue and Royalty_0712 (2)" xfId="9672" xr:uid="{00000000-0005-0000-0000-0000EE0A0000}"/>
    <cellStyle name="_LHAE05JG- AAO 2qtr Royalty_LHJE04JG-NYL Fee Report 2_2012" xfId="13813" xr:uid="{00000000-0005-0000-0000-0000EF0A0000}"/>
    <cellStyle name="_LHAE05JG- AAO 2qtr Royalty_LHJE04JG-NYL FEE REPORT 3_2012" xfId="13814" xr:uid="{00000000-0005-0000-0000-0000F00A0000}"/>
    <cellStyle name="_LHAE05JG- AAO 2qtr Royalty_LHJE04JG-NYL UW FEES JAN 2012" xfId="13815" xr:uid="{00000000-0005-0000-0000-0000F10A0000}"/>
    <cellStyle name="_LHAE05JG- AAO 2qtr Royalty_LHJE04JG-NYL UW FEES NOV" xfId="13816" xr:uid="{00000000-0005-0000-0000-0000F20A0000}"/>
    <cellStyle name="_LHAE05JG- AAO 2qtr Royalty_LHJE04JG-NYL UW FEES OCT" xfId="13817" xr:uid="{00000000-0005-0000-0000-0000F30A0000}"/>
    <cellStyle name="_LHAE05JG- AAO 2qtr Royalty_LHJE07JG- AAOM &amp; Echopass" xfId="13818" xr:uid="{00000000-0005-0000-0000-0000F40A0000}"/>
    <cellStyle name="_LHAE05JG-AAO 2010_2011 policy year royalties" xfId="689" xr:uid="{00000000-0005-0000-0000-0000F50A0000}"/>
    <cellStyle name="_LHGL04JG- Inspro Trial Balance_022912" xfId="13819" xr:uid="{00000000-0005-0000-0000-0000F60A0000}"/>
    <cellStyle name="_LHJE01CD-Manual program cash receipts" xfId="690" xr:uid="{00000000-0005-0000-0000-0000F70A0000}"/>
    <cellStyle name="_LHJE01CD-Manual program cash receipts_1282000_Comm_ Rec 01-12" xfId="10368" xr:uid="{00000000-0005-0000-0000-0000F80A0000}"/>
    <cellStyle name="_LHJE01CD-Manual program cash receipts_1282000_Comm_ Rec 02-12" xfId="10369" xr:uid="{00000000-0005-0000-0000-0000F90A0000}"/>
    <cellStyle name="_LHJE01CD-Manual program cash receipts_1282000_Comm_ Rec 03-12" xfId="10370" xr:uid="{00000000-0005-0000-0000-0000FA0A0000}"/>
    <cellStyle name="_LHJE01CD-Manual program cash receipts_1282000_Comm_ Rec 04-12" xfId="10371" xr:uid="{00000000-0005-0000-0000-0000FB0A0000}"/>
    <cellStyle name="_LHJE01CD-Manual program cash receipts_1282000_Comm_ Rec 05-12" xfId="10372" xr:uid="{00000000-0005-0000-0000-0000FC0A0000}"/>
    <cellStyle name="_LHJE01CD-Manual program cash receipts_1282000_Comm_ Rec 06-12" xfId="10373" xr:uid="{00000000-0005-0000-0000-0000FD0A0000}"/>
    <cellStyle name="_LHJE01CD-Manual program cash receipts_1282000_Comm_ Rec 11-11" xfId="10374" xr:uid="{00000000-0005-0000-0000-0000FE0A0000}"/>
    <cellStyle name="_LHJE01CD-Manual program cash receipts_1282000_Comm_ Rec 12-11" xfId="10375" xr:uid="{00000000-0005-0000-0000-0000FF0A0000}"/>
    <cellStyle name="_LHJE01CD-Manual program cash receipts_BEJE27TD Record Adj to Gross Producer Incentives 2-12" xfId="12003" xr:uid="{00000000-0005-0000-0000-0000000B0000}"/>
    <cellStyle name="_LHJE01CD-Manual program cash receipts_LHJE02JG AAOM AICHE Rate Ad, UW Fees 9-11" xfId="13820" xr:uid="{00000000-0005-0000-0000-0000010B0000}"/>
    <cellStyle name="_LHJE01CD-Manual program cash receipts_LHJE02JG-AAOM MM Revenue JE_0412" xfId="13821" xr:uid="{00000000-0005-0000-0000-0000020B0000}"/>
    <cellStyle name="_LHJE01CD-Manual program cash receipts_LHJE02JG-AAOM MM Revenue JE_102011" xfId="13822" xr:uid="{00000000-0005-0000-0000-0000030B0000}"/>
    <cellStyle name="_LHJE01CD-Manual program cash receipts_LHJE03JG-Inspro_Revenue and Royalty_0612" xfId="691" xr:uid="{00000000-0005-0000-0000-0000040B0000}"/>
    <cellStyle name="_LHJE01CD-Manual program cash receipts_LHJE03JG-Inspro_Revenue and Royalty_0712 (2)" xfId="9673" xr:uid="{00000000-0005-0000-0000-0000050B0000}"/>
    <cellStyle name="_LHJE01CD-Manual program cash receipts_LHJE04JG-NYL Fee Report 2_2012" xfId="13823" xr:uid="{00000000-0005-0000-0000-0000060B0000}"/>
    <cellStyle name="_LHJE01CD-Manual program cash receipts_LHJE04JG-NYL FEE REPORT 3_2012" xfId="13824" xr:uid="{00000000-0005-0000-0000-0000070B0000}"/>
    <cellStyle name="_LHJE01CD-Manual program cash receipts_LHJE04JG-NYL UW FEES JAN 2012" xfId="13825" xr:uid="{00000000-0005-0000-0000-0000080B0000}"/>
    <cellStyle name="_LHJE01CD-Manual program cash receipts_LHJE04JG-NYL UW FEES NOV" xfId="13826" xr:uid="{00000000-0005-0000-0000-0000090B0000}"/>
    <cellStyle name="_LHJE01CD-Manual program cash receipts_LHJE04JG-NYL UW FEES OCT" xfId="13827" xr:uid="{00000000-0005-0000-0000-00000A0B0000}"/>
    <cellStyle name="_LHJE01CD-Manual program cash receipts_LHJE07JG- AAOM &amp; Echopass" xfId="13828" xr:uid="{00000000-0005-0000-0000-00000B0B0000}"/>
    <cellStyle name="_LHJE02JG- Mnl Rev Adjustments 0210" xfId="692" xr:uid="{00000000-0005-0000-0000-00000C0B0000}"/>
    <cellStyle name="_LHJE02JG- Mnl Rev Adjustments 0210_1282000_Comm_ Rec 01-12" xfId="10376" xr:uid="{00000000-0005-0000-0000-00000D0B0000}"/>
    <cellStyle name="_LHJE02JG- Mnl Rev Adjustments 0210_1282000_Comm_ Rec 02-12" xfId="10377" xr:uid="{00000000-0005-0000-0000-00000E0B0000}"/>
    <cellStyle name="_LHJE02JG- Mnl Rev Adjustments 0210_1282000_Comm_ Rec 03-12" xfId="10378" xr:uid="{00000000-0005-0000-0000-00000F0B0000}"/>
    <cellStyle name="_LHJE02JG- Mnl Rev Adjustments 0210_1282000_Comm_ Rec 04-12" xfId="10379" xr:uid="{00000000-0005-0000-0000-0000100B0000}"/>
    <cellStyle name="_LHJE02JG- Mnl Rev Adjustments 0210_1282000_Comm_ Rec 05-12" xfId="10380" xr:uid="{00000000-0005-0000-0000-0000110B0000}"/>
    <cellStyle name="_LHJE02JG- Mnl Rev Adjustments 0210_1282000_Comm_ Rec 06-12" xfId="10381" xr:uid="{00000000-0005-0000-0000-0000120B0000}"/>
    <cellStyle name="_LHJE02JG- Mnl Rev Adjustments 0210_1282000_Comm_ Rec 11-11" xfId="10382" xr:uid="{00000000-0005-0000-0000-0000130B0000}"/>
    <cellStyle name="_LHJE02JG- Mnl Rev Adjustments 0210_1282000_Comm_ Rec 12-11" xfId="10383" xr:uid="{00000000-0005-0000-0000-0000140B0000}"/>
    <cellStyle name="_LHJE02JG- Mnl Rev Adjustments 0210_1289500_Other Receivables_012012" xfId="693" xr:uid="{00000000-0005-0000-0000-0000150B0000}"/>
    <cellStyle name="_LHJE02JG- Mnl Rev Adjustments 0210_1289500_Other Receivables_022012" xfId="694" xr:uid="{00000000-0005-0000-0000-0000160B0000}"/>
    <cellStyle name="_LHJE02JG- Mnl Rev Adjustments 0210_1289500_Other Receivables_022012 updated" xfId="12004" xr:uid="{00000000-0005-0000-0000-0000170B0000}"/>
    <cellStyle name="_LHJE02JG- Mnl Rev Adjustments 0210_1289500_Other Receivables_032012" xfId="12005" xr:uid="{00000000-0005-0000-0000-0000180B0000}"/>
    <cellStyle name="_LHJE02JG- Mnl Rev Adjustments 0210_1289500_Other Receivables_042012" xfId="12006" xr:uid="{00000000-0005-0000-0000-0000190B0000}"/>
    <cellStyle name="_LHJE02JG- Mnl Rev Adjustments 0210_1289500_Other Receivables_062012.xlsx" xfId="12007" xr:uid="{00000000-0005-0000-0000-00001A0B0000}"/>
    <cellStyle name="_LHJE02JG- Mnl Rev Adjustments 0210_1289500_Other Receivables_082011" xfId="695" xr:uid="{00000000-0005-0000-0000-00001B0B0000}"/>
    <cellStyle name="_LHJE02JG- Mnl Rev Adjustments 0210_1289500_Other Receivables_102011" xfId="696" xr:uid="{00000000-0005-0000-0000-00001C0B0000}"/>
    <cellStyle name="_LHJE02JG- Mnl Rev Adjustments 0210_1289500_Other Receivables_112011" xfId="697" xr:uid="{00000000-0005-0000-0000-00001D0B0000}"/>
    <cellStyle name="_LHJE02JG- Mnl Rev Adjustments 0210_1289500_Other Receivables_112011 updated" xfId="698" xr:uid="{00000000-0005-0000-0000-00001E0B0000}"/>
    <cellStyle name="_LHJE02JG- Mnl Rev Adjustments 0210_1289500_Other Receivables_LP6" xfId="12008" xr:uid="{00000000-0005-0000-0000-00001F0B0000}"/>
    <cellStyle name="_LHJE02JG- Mnl Rev Adjustments 0210_ADJJE01DG- Analysis Adjustment entries - July 2011 (2)" xfId="699" xr:uid="{00000000-0005-0000-0000-0000200B0000}"/>
    <cellStyle name="_LHJE02JG- Mnl Rev Adjustments 0210_ADJJE01DG- Analysis Adjustment entries - July 2011 (2)_1289500_Other Receivables_012012" xfId="700" xr:uid="{00000000-0005-0000-0000-0000210B0000}"/>
    <cellStyle name="_LHJE02JG- Mnl Rev Adjustments 0210_ADJJE01DG- Analysis Adjustment entries - July 2011 (2)_1289500_Other Receivables_022012" xfId="701" xr:uid="{00000000-0005-0000-0000-0000220B0000}"/>
    <cellStyle name="_LHJE02JG- Mnl Rev Adjustments 0210_ADJJE01DG- Analysis Adjustment entries - July 2011 (2)_1289500_Other Receivables_022012 updated" xfId="12009" xr:uid="{00000000-0005-0000-0000-0000230B0000}"/>
    <cellStyle name="_LHJE02JG- Mnl Rev Adjustments 0210_ADJJE01DG- Analysis Adjustment entries - July 2011 (2)_1289500_Other Receivables_032012" xfId="12010" xr:uid="{00000000-0005-0000-0000-0000240B0000}"/>
    <cellStyle name="_LHJE02JG- Mnl Rev Adjustments 0210_ADJJE01DG- Analysis Adjustment entries - July 2011 (2)_1289500_Other Receivables_042012" xfId="12011" xr:uid="{00000000-0005-0000-0000-0000250B0000}"/>
    <cellStyle name="_LHJE02JG- Mnl Rev Adjustments 0210_ADJJE01DG- Analysis Adjustment entries - July 2011 (2)_1289500_Other Receivables_062012.xlsx" xfId="12012" xr:uid="{00000000-0005-0000-0000-0000260B0000}"/>
    <cellStyle name="_LHJE02JG- Mnl Rev Adjustments 0210_ADJJE01DG- Analysis Adjustment entries - July 2011 (2)_1289500_Other Receivables_LP6" xfId="12013" xr:uid="{00000000-0005-0000-0000-0000270B0000}"/>
    <cellStyle name="_LHJE02JG- Mnl Rev Adjustments 0210_ADJJE01DG- Analysis Adjustment entries - July 2011 (2)_Book1" xfId="702" xr:uid="{00000000-0005-0000-0000-0000280B0000}"/>
    <cellStyle name="_LHJE02JG- Mnl Rev Adjustments 0210_BEJE27TD Record Adj to Gross Producer Incentives 1-12" xfId="12014" xr:uid="{00000000-0005-0000-0000-0000290B0000}"/>
    <cellStyle name="_LHJE02JG- Mnl Rev Adjustments 0210_BEJE27TD Record Adj to Gross Producer Incentives 1-12_BEJE27TD Record Adj to Gross Producer Incentives 2-12" xfId="12015" xr:uid="{00000000-0005-0000-0000-00002A0B0000}"/>
    <cellStyle name="_LHJE02JG- Mnl Rev Adjustments 0210_Book1" xfId="703" xr:uid="{00000000-0005-0000-0000-00002B0B0000}"/>
    <cellStyle name="_LHJE02JG- Mnl Rev Adjustments 0210_IAMCR01KW - Cash recpt of MMLISI MassMutual (4)" xfId="704" xr:uid="{00000000-0005-0000-0000-00002C0B0000}"/>
    <cellStyle name="_LHJE02JG- Mnl Rev Adjustments 0210_IAMCR02KW - Cash recpt of Oneamerica (3)" xfId="705" xr:uid="{00000000-0005-0000-0000-00002D0B0000}"/>
    <cellStyle name="_LHJE02JG- Mnl Rev Adjustments 0210_LHRCL01DG - Reduce Receivable overaccrual Marketing Reimb ACOG (2)" xfId="706" xr:uid="{00000000-0005-0000-0000-00002E0B0000}"/>
    <cellStyle name="_LHJE02JG- Mnl Rev Adjustments 0210_Marketing Reimb as of 033111" xfId="707" xr:uid="{00000000-0005-0000-0000-00002F0B0000}"/>
    <cellStyle name="_LHJE02JG-AAO MM revenue JE_083110" xfId="708" xr:uid="{00000000-0005-0000-0000-0000300B0000}"/>
    <cellStyle name="_LHJE02JG-AAO MM revenue JE_083110_1282000_Comm_ Rec 01-12" xfId="10384" xr:uid="{00000000-0005-0000-0000-0000310B0000}"/>
    <cellStyle name="_LHJE02JG-AAO MM revenue JE_083110_1282000_Comm_ Rec 02-12" xfId="10385" xr:uid="{00000000-0005-0000-0000-0000320B0000}"/>
    <cellStyle name="_LHJE02JG-AAO MM revenue JE_083110_1282000_Comm_ Rec 03-12" xfId="10386" xr:uid="{00000000-0005-0000-0000-0000330B0000}"/>
    <cellStyle name="_LHJE02JG-AAO MM revenue JE_083110_1282000_Comm_ Rec 04-12" xfId="10387" xr:uid="{00000000-0005-0000-0000-0000340B0000}"/>
    <cellStyle name="_LHJE02JG-AAO MM revenue JE_083110_1282000_Comm_ Rec 05-12" xfId="10388" xr:uid="{00000000-0005-0000-0000-0000350B0000}"/>
    <cellStyle name="_LHJE02JG-AAO MM revenue JE_083110_1282000_Comm_ Rec 06-12" xfId="10389" xr:uid="{00000000-0005-0000-0000-0000360B0000}"/>
    <cellStyle name="_LHJE02JG-AAO MM revenue JE_083110_1282000_Comm_ Rec 11-11" xfId="10390" xr:uid="{00000000-0005-0000-0000-0000370B0000}"/>
    <cellStyle name="_LHJE02JG-AAO MM revenue JE_083110_1282000_Comm_ Rec 12-11" xfId="10391" xr:uid="{00000000-0005-0000-0000-0000380B0000}"/>
    <cellStyle name="_LHJE02JG-AAO MM revenue JE_083110_1289500_Other Receivables_012012" xfId="709" xr:uid="{00000000-0005-0000-0000-0000390B0000}"/>
    <cellStyle name="_LHJE02JG-AAO MM revenue JE_083110_1289500_Other Receivables_022012" xfId="710" xr:uid="{00000000-0005-0000-0000-00003A0B0000}"/>
    <cellStyle name="_LHJE02JG-AAO MM revenue JE_083110_1289500_Other Receivables_022012 updated" xfId="12016" xr:uid="{00000000-0005-0000-0000-00003B0B0000}"/>
    <cellStyle name="_LHJE02JG-AAO MM revenue JE_083110_1289500_Other Receivables_032012" xfId="12017" xr:uid="{00000000-0005-0000-0000-00003C0B0000}"/>
    <cellStyle name="_LHJE02JG-AAO MM revenue JE_083110_1289500_Other Receivables_042012" xfId="12018" xr:uid="{00000000-0005-0000-0000-00003D0B0000}"/>
    <cellStyle name="_LHJE02JG-AAO MM revenue JE_083110_1289500_Other Receivables_062012.xlsx" xfId="12019" xr:uid="{00000000-0005-0000-0000-00003E0B0000}"/>
    <cellStyle name="_LHJE02JG-AAO MM revenue JE_083110_1289500_Other Receivables_LP6" xfId="12020" xr:uid="{00000000-0005-0000-0000-00003F0B0000}"/>
    <cellStyle name="_LHJE02JG-AAO MM revenue JE_083110_Book1" xfId="711" xr:uid="{00000000-0005-0000-0000-0000400B0000}"/>
    <cellStyle name="_LHJE02JG-AAO MM revenue JE_083110_LHRCL01DG - Reduce Receivable overaccrual Marketing Reimb ACOG (2)" xfId="712" xr:uid="{00000000-0005-0000-0000-0000410B0000}"/>
    <cellStyle name="_LHJE02JG-Mnl Adjustments 0110" xfId="713" xr:uid="{00000000-0005-0000-0000-0000420B0000}"/>
    <cellStyle name="_LHJE02JG-Mnl Adjustments 0110_1282000_Comm_ Rec 01-12" xfId="10392" xr:uid="{00000000-0005-0000-0000-0000430B0000}"/>
    <cellStyle name="_LHJE02JG-Mnl Adjustments 0110_1282000_Comm_ Rec 02-12" xfId="10393" xr:uid="{00000000-0005-0000-0000-0000440B0000}"/>
    <cellStyle name="_LHJE02JG-Mnl Adjustments 0110_1282000_Comm_ Rec 03-12" xfId="10394" xr:uid="{00000000-0005-0000-0000-0000450B0000}"/>
    <cellStyle name="_LHJE02JG-Mnl Adjustments 0110_1282000_Comm_ Rec 04-12" xfId="10395" xr:uid="{00000000-0005-0000-0000-0000460B0000}"/>
    <cellStyle name="_LHJE02JG-Mnl Adjustments 0110_1282000_Comm_ Rec 05-12" xfId="10396" xr:uid="{00000000-0005-0000-0000-0000470B0000}"/>
    <cellStyle name="_LHJE02JG-Mnl Adjustments 0110_1282000_Comm_ Rec 06-12" xfId="10397" xr:uid="{00000000-0005-0000-0000-0000480B0000}"/>
    <cellStyle name="_LHJE02JG-Mnl Adjustments 0110_1282000_Comm_ Rec 11-11" xfId="10398" xr:uid="{00000000-0005-0000-0000-0000490B0000}"/>
    <cellStyle name="_LHJE02JG-Mnl Adjustments 0110_1282000_Comm_ Rec 12-11" xfId="10399" xr:uid="{00000000-0005-0000-0000-00004A0B0000}"/>
    <cellStyle name="_LHJE02JG-Mnl Adjustments 0110_1289500_Other Receivables_012012" xfId="714" xr:uid="{00000000-0005-0000-0000-00004B0B0000}"/>
    <cellStyle name="_LHJE02JG-Mnl Adjustments 0110_1289500_Other Receivables_022012" xfId="715" xr:uid="{00000000-0005-0000-0000-00004C0B0000}"/>
    <cellStyle name="_LHJE02JG-Mnl Adjustments 0110_1289500_Other Receivables_022012 updated" xfId="12021" xr:uid="{00000000-0005-0000-0000-00004D0B0000}"/>
    <cellStyle name="_LHJE02JG-Mnl Adjustments 0110_1289500_Other Receivables_032012" xfId="12022" xr:uid="{00000000-0005-0000-0000-00004E0B0000}"/>
    <cellStyle name="_LHJE02JG-Mnl Adjustments 0110_1289500_Other Receivables_042012" xfId="12023" xr:uid="{00000000-0005-0000-0000-00004F0B0000}"/>
    <cellStyle name="_LHJE02JG-Mnl Adjustments 0110_1289500_Other Receivables_062012.xlsx" xfId="12024" xr:uid="{00000000-0005-0000-0000-0000500B0000}"/>
    <cellStyle name="_LHJE02JG-Mnl Adjustments 0110_1289500_Other Receivables_LP6" xfId="12025" xr:uid="{00000000-0005-0000-0000-0000510B0000}"/>
    <cellStyle name="_LHJE02JG-Mnl Adjustments 0110_Book1" xfId="716" xr:uid="{00000000-0005-0000-0000-0000520B0000}"/>
    <cellStyle name="_LHJE02JG-Mnl Adjustments 0110_LHRCL01DG - Reduce Receivable overaccrual Marketing Reimb ACOG (2)" xfId="717" xr:uid="{00000000-0005-0000-0000-0000530B0000}"/>
    <cellStyle name="_LHJE03JG-Inspro AON Revenue_013110" xfId="718" xr:uid="{00000000-0005-0000-0000-0000540B0000}"/>
    <cellStyle name="_LHJE03JG-Inspro AON Revenue_013110 2" xfId="4315" xr:uid="{00000000-0005-0000-0000-0000550B0000}"/>
    <cellStyle name="_LHJE04JG- Mnl Adjusments 1010" xfId="719" xr:uid="{00000000-0005-0000-0000-0000560B0000}"/>
    <cellStyle name="_LHJE04JG- Mnl Adjusments 1010_1282000_Comm_ Rec 01-12" xfId="10400" xr:uid="{00000000-0005-0000-0000-0000570B0000}"/>
    <cellStyle name="_LHJE04JG- Mnl Adjusments 1010_1282000_Comm_ Rec 02-12" xfId="10401" xr:uid="{00000000-0005-0000-0000-0000580B0000}"/>
    <cellStyle name="_LHJE04JG- Mnl Adjusments 1010_1282000_Comm_ Rec 03-12" xfId="10402" xr:uid="{00000000-0005-0000-0000-0000590B0000}"/>
    <cellStyle name="_LHJE04JG- Mnl Adjusments 1010_1282000_Comm_ Rec 04-12" xfId="10403" xr:uid="{00000000-0005-0000-0000-00005A0B0000}"/>
    <cellStyle name="_LHJE04JG- Mnl Adjusments 1010_1282000_Comm_ Rec 05-12" xfId="10404" xr:uid="{00000000-0005-0000-0000-00005B0B0000}"/>
    <cellStyle name="_LHJE04JG- Mnl Adjusments 1010_1282000_Comm_ Rec 06-12" xfId="10405" xr:uid="{00000000-0005-0000-0000-00005C0B0000}"/>
    <cellStyle name="_LHJE04JG- Mnl Adjusments 1010_1282000_Comm_ Rec 11-11" xfId="10406" xr:uid="{00000000-0005-0000-0000-00005D0B0000}"/>
    <cellStyle name="_LHJE04JG- Mnl Adjusments 1010_1282000_Comm_ Rec 12-11" xfId="10407" xr:uid="{00000000-0005-0000-0000-00005E0B0000}"/>
    <cellStyle name="_LHJE04JG- Mnl Adjusments 1010_1289500_Other Receivables_012012" xfId="720" xr:uid="{00000000-0005-0000-0000-00005F0B0000}"/>
    <cellStyle name="_LHJE04JG- Mnl Adjusments 1010_1289500_Other Receivables_022012" xfId="721" xr:uid="{00000000-0005-0000-0000-0000600B0000}"/>
    <cellStyle name="_LHJE04JG- Mnl Adjusments 1010_1289500_Other Receivables_022012 updated" xfId="12026" xr:uid="{00000000-0005-0000-0000-0000610B0000}"/>
    <cellStyle name="_LHJE04JG- Mnl Adjusments 1010_1289500_Other Receivables_032012" xfId="12027" xr:uid="{00000000-0005-0000-0000-0000620B0000}"/>
    <cellStyle name="_LHJE04JG- Mnl Adjusments 1010_1289500_Other Receivables_042012" xfId="12028" xr:uid="{00000000-0005-0000-0000-0000630B0000}"/>
    <cellStyle name="_LHJE04JG- Mnl Adjusments 1010_1289500_Other Receivables_062012.xlsx" xfId="12029" xr:uid="{00000000-0005-0000-0000-0000640B0000}"/>
    <cellStyle name="_LHJE04JG- Mnl Adjusments 1010_1289500_Other Receivables_082011" xfId="722" xr:uid="{00000000-0005-0000-0000-0000650B0000}"/>
    <cellStyle name="_LHJE04JG- Mnl Adjusments 1010_1289500_Other Receivables_102011" xfId="723" xr:uid="{00000000-0005-0000-0000-0000660B0000}"/>
    <cellStyle name="_LHJE04JG- Mnl Adjusments 1010_1289500_Other Receivables_112011" xfId="724" xr:uid="{00000000-0005-0000-0000-0000670B0000}"/>
    <cellStyle name="_LHJE04JG- Mnl Adjusments 1010_1289500_Other Receivables_112011 updated" xfId="725" xr:uid="{00000000-0005-0000-0000-0000680B0000}"/>
    <cellStyle name="_LHJE04JG- Mnl Adjusments 1010_1289500_Other Receivables_LP6" xfId="12030" xr:uid="{00000000-0005-0000-0000-0000690B0000}"/>
    <cellStyle name="_LHJE04JG- Mnl Adjusments 1010_ADJJE01DG- Analysis Adjustment entries - July 2011 (2)" xfId="726" xr:uid="{00000000-0005-0000-0000-00006A0B0000}"/>
    <cellStyle name="_LHJE04JG- Mnl Adjusments 1010_ADJJE01DG- Analysis Adjustment entries - July 2011 (2)_1289500_Other Receivables_012012" xfId="727" xr:uid="{00000000-0005-0000-0000-00006B0B0000}"/>
    <cellStyle name="_LHJE04JG- Mnl Adjusments 1010_ADJJE01DG- Analysis Adjustment entries - July 2011 (2)_1289500_Other Receivables_022012" xfId="728" xr:uid="{00000000-0005-0000-0000-00006C0B0000}"/>
    <cellStyle name="_LHJE04JG- Mnl Adjusments 1010_ADJJE01DG- Analysis Adjustment entries - July 2011 (2)_1289500_Other Receivables_022012 updated" xfId="12031" xr:uid="{00000000-0005-0000-0000-00006D0B0000}"/>
    <cellStyle name="_LHJE04JG- Mnl Adjusments 1010_ADJJE01DG- Analysis Adjustment entries - July 2011 (2)_1289500_Other Receivables_032012" xfId="12032" xr:uid="{00000000-0005-0000-0000-00006E0B0000}"/>
    <cellStyle name="_LHJE04JG- Mnl Adjusments 1010_ADJJE01DG- Analysis Adjustment entries - July 2011 (2)_1289500_Other Receivables_042012" xfId="12033" xr:uid="{00000000-0005-0000-0000-00006F0B0000}"/>
    <cellStyle name="_LHJE04JG- Mnl Adjusments 1010_ADJJE01DG- Analysis Adjustment entries - July 2011 (2)_1289500_Other Receivables_062012.xlsx" xfId="12034" xr:uid="{00000000-0005-0000-0000-0000700B0000}"/>
    <cellStyle name="_LHJE04JG- Mnl Adjusments 1010_ADJJE01DG- Analysis Adjustment entries - July 2011 (2)_1289500_Other Receivables_LP6" xfId="12035" xr:uid="{00000000-0005-0000-0000-0000710B0000}"/>
    <cellStyle name="_LHJE04JG- Mnl Adjusments 1010_ADJJE01DG- Analysis Adjustment entries - July 2011 (2)_Book1" xfId="729" xr:uid="{00000000-0005-0000-0000-0000720B0000}"/>
    <cellStyle name="_LHJE04JG- Mnl Adjusments 1010_Book1" xfId="730" xr:uid="{00000000-0005-0000-0000-0000730B0000}"/>
    <cellStyle name="_LHJE04JG- Mnl Adjusments 1010_IAMCR01KW - Cash recpt of MMLISI MassMutual (4)" xfId="731" xr:uid="{00000000-0005-0000-0000-0000740B0000}"/>
    <cellStyle name="_LHJE04JG- Mnl Adjusments 1010_IAMCR02KW - Cash recpt of Oneamerica (3)" xfId="732" xr:uid="{00000000-0005-0000-0000-0000750B0000}"/>
    <cellStyle name="_LHJE04JG- Mnl Adjusments 1010_Marketing Reimb as of 033111" xfId="733" xr:uid="{00000000-0005-0000-0000-0000760B0000}"/>
    <cellStyle name="_LHJE08JG-AS400 Branch Summaries " xfId="734" xr:uid="{00000000-0005-0000-0000-0000770B0000}"/>
    <cellStyle name="_LHJE08JG-AS400 Branch Summaries _1282000_Comm_ Rec 01-12" xfId="10408" xr:uid="{00000000-0005-0000-0000-0000780B0000}"/>
    <cellStyle name="_LHJE08JG-AS400 Branch Summaries _1282000_Comm_ Rec 02-12" xfId="10409" xr:uid="{00000000-0005-0000-0000-0000790B0000}"/>
    <cellStyle name="_LHJE08JG-AS400 Branch Summaries _1282000_Comm_ Rec 03-12" xfId="10410" xr:uid="{00000000-0005-0000-0000-00007A0B0000}"/>
    <cellStyle name="_LHJE08JG-AS400 Branch Summaries _1282000_Comm_ Rec 04-12" xfId="10411" xr:uid="{00000000-0005-0000-0000-00007B0B0000}"/>
    <cellStyle name="_LHJE08JG-AS400 Branch Summaries _1282000_Comm_ Rec 05-12" xfId="10412" xr:uid="{00000000-0005-0000-0000-00007C0B0000}"/>
    <cellStyle name="_LHJE08JG-AS400 Branch Summaries _1282000_Comm_ Rec 06-12" xfId="10413" xr:uid="{00000000-0005-0000-0000-00007D0B0000}"/>
    <cellStyle name="_LHJE08JG-AS400 Branch Summaries _1282000_Comm_ Rec 11-11" xfId="10414" xr:uid="{00000000-0005-0000-0000-00007E0B0000}"/>
    <cellStyle name="_LHJE08JG-AS400 Branch Summaries _1282000_Comm_ Rec 12-11" xfId="10415" xr:uid="{00000000-0005-0000-0000-00007F0B0000}"/>
    <cellStyle name="_LHJE08JG-AS400 Branch Summaries _1289500_Other Receivables_012012" xfId="735" xr:uid="{00000000-0005-0000-0000-0000800B0000}"/>
    <cellStyle name="_LHJE08JG-AS400 Branch Summaries _1289500_Other Receivables_022012" xfId="736" xr:uid="{00000000-0005-0000-0000-0000810B0000}"/>
    <cellStyle name="_LHJE08JG-AS400 Branch Summaries _1289500_Other Receivables_022012 updated" xfId="12036" xr:uid="{00000000-0005-0000-0000-0000820B0000}"/>
    <cellStyle name="_LHJE08JG-AS400 Branch Summaries _1289500_Other Receivables_032012" xfId="12037" xr:uid="{00000000-0005-0000-0000-0000830B0000}"/>
    <cellStyle name="_LHJE08JG-AS400 Branch Summaries _1289500_Other Receivables_042012" xfId="12038" xr:uid="{00000000-0005-0000-0000-0000840B0000}"/>
    <cellStyle name="_LHJE08JG-AS400 Branch Summaries _1289500_Other Receivables_062012.xlsx" xfId="12039" xr:uid="{00000000-0005-0000-0000-0000850B0000}"/>
    <cellStyle name="_LHJE08JG-AS400 Branch Summaries _1289500_Other Receivables_082011" xfId="737" xr:uid="{00000000-0005-0000-0000-0000860B0000}"/>
    <cellStyle name="_LHJE08JG-AS400 Branch Summaries _1289500_Other Receivables_102011" xfId="738" xr:uid="{00000000-0005-0000-0000-0000870B0000}"/>
    <cellStyle name="_LHJE08JG-AS400 Branch Summaries _1289500_Other Receivables_112011" xfId="739" xr:uid="{00000000-0005-0000-0000-0000880B0000}"/>
    <cellStyle name="_LHJE08JG-AS400 Branch Summaries _1289500_Other Receivables_112011 updated" xfId="740" xr:uid="{00000000-0005-0000-0000-0000890B0000}"/>
    <cellStyle name="_LHJE08JG-AS400 Branch Summaries _1289500_Other Receivables_LP6" xfId="12040" xr:uid="{00000000-0005-0000-0000-00008A0B0000}"/>
    <cellStyle name="_LHJE08JG-AS400 Branch Summaries _ADJJE01DG- Analysis Adjustment entries - July 2011 (2)" xfId="741" xr:uid="{00000000-0005-0000-0000-00008B0B0000}"/>
    <cellStyle name="_LHJE08JG-AS400 Branch Summaries _ADJJE01DG- Analysis Adjustment entries - July 2011 (2)_1289500_Other Receivables_012012" xfId="742" xr:uid="{00000000-0005-0000-0000-00008C0B0000}"/>
    <cellStyle name="_LHJE08JG-AS400 Branch Summaries _ADJJE01DG- Analysis Adjustment entries - July 2011 (2)_1289500_Other Receivables_022012" xfId="743" xr:uid="{00000000-0005-0000-0000-00008D0B0000}"/>
    <cellStyle name="_LHJE08JG-AS400 Branch Summaries _ADJJE01DG- Analysis Adjustment entries - July 2011 (2)_1289500_Other Receivables_022012 updated" xfId="12041" xr:uid="{00000000-0005-0000-0000-00008E0B0000}"/>
    <cellStyle name="_LHJE08JG-AS400 Branch Summaries _ADJJE01DG- Analysis Adjustment entries - July 2011 (2)_1289500_Other Receivables_032012" xfId="12042" xr:uid="{00000000-0005-0000-0000-00008F0B0000}"/>
    <cellStyle name="_LHJE08JG-AS400 Branch Summaries _ADJJE01DG- Analysis Adjustment entries - July 2011 (2)_1289500_Other Receivables_042012" xfId="12043" xr:uid="{00000000-0005-0000-0000-0000900B0000}"/>
    <cellStyle name="_LHJE08JG-AS400 Branch Summaries _ADJJE01DG- Analysis Adjustment entries - July 2011 (2)_1289500_Other Receivables_062012.xlsx" xfId="12044" xr:uid="{00000000-0005-0000-0000-0000910B0000}"/>
    <cellStyle name="_LHJE08JG-AS400 Branch Summaries _ADJJE01DG- Analysis Adjustment entries - July 2011 (2)_1289500_Other Receivables_LP6" xfId="12045" xr:uid="{00000000-0005-0000-0000-0000920B0000}"/>
    <cellStyle name="_LHJE08JG-AS400 Branch Summaries _ADJJE01DG- Analysis Adjustment entries - July 2011 (2)_Book1" xfId="744" xr:uid="{00000000-0005-0000-0000-0000930B0000}"/>
    <cellStyle name="_LHJE08JG-AS400 Branch Summaries _Book1" xfId="745" xr:uid="{00000000-0005-0000-0000-0000940B0000}"/>
    <cellStyle name="_LHJE08JG-AS400 Branch Summaries _IAMCR01KW - Cash recpt of MMLISI MassMutual (4)" xfId="746" xr:uid="{00000000-0005-0000-0000-0000950B0000}"/>
    <cellStyle name="_LHJE08JG-AS400 Branch Summaries _IAMCR02KW - Cash recpt of Oneamerica (3)" xfId="747" xr:uid="{00000000-0005-0000-0000-0000960B0000}"/>
    <cellStyle name="_LHJE08JG-AS400 Branch Summaries _LHRCL01DG - Reduce Receivable overaccrual Marketing Reimb ACOG (2)" xfId="748" xr:uid="{00000000-0005-0000-0000-0000970B0000}"/>
    <cellStyle name="_LHJE08JG-AS400 Branch Summaries _Marketing Reimb as of 033111" xfId="749" xr:uid="{00000000-0005-0000-0000-0000980B0000}"/>
    <cellStyle name="_LHJE08JG-Aug AS400 CloseOut Je" xfId="750" xr:uid="{00000000-0005-0000-0000-0000990B0000}"/>
    <cellStyle name="_LHJE08JG-Aug AS400 CloseOut Je_1282000_Comm_ Rec 01-12" xfId="10416" xr:uid="{00000000-0005-0000-0000-00009A0B0000}"/>
    <cellStyle name="_LHJE08JG-Aug AS400 CloseOut Je_1282000_Comm_ Rec 02-12" xfId="10417" xr:uid="{00000000-0005-0000-0000-00009B0B0000}"/>
    <cellStyle name="_LHJE08JG-Aug AS400 CloseOut Je_1282000_Comm_ Rec 03-12" xfId="10418" xr:uid="{00000000-0005-0000-0000-00009C0B0000}"/>
    <cellStyle name="_LHJE08JG-Aug AS400 CloseOut Je_1282000_Comm_ Rec 04-12" xfId="10419" xr:uid="{00000000-0005-0000-0000-00009D0B0000}"/>
    <cellStyle name="_LHJE08JG-Aug AS400 CloseOut Je_1282000_Comm_ Rec 05-12" xfId="10420" xr:uid="{00000000-0005-0000-0000-00009E0B0000}"/>
    <cellStyle name="_LHJE08JG-Aug AS400 CloseOut Je_1282000_Comm_ Rec 06-12" xfId="10421" xr:uid="{00000000-0005-0000-0000-00009F0B0000}"/>
    <cellStyle name="_LHJE08JG-Aug AS400 CloseOut Je_1282000_Comm_ Rec 11-11" xfId="10422" xr:uid="{00000000-0005-0000-0000-0000A00B0000}"/>
    <cellStyle name="_LHJE08JG-Aug AS400 CloseOut Je_1282000_Comm_ Rec 12-11" xfId="10423" xr:uid="{00000000-0005-0000-0000-0000A10B0000}"/>
    <cellStyle name="_LHJE08JG-Aug AS400 CloseOut Je_1289500_Other Receivables_012012" xfId="751" xr:uid="{00000000-0005-0000-0000-0000A20B0000}"/>
    <cellStyle name="_LHJE08JG-Aug AS400 CloseOut Je_1289500_Other Receivables_022012" xfId="752" xr:uid="{00000000-0005-0000-0000-0000A30B0000}"/>
    <cellStyle name="_LHJE08JG-Aug AS400 CloseOut Je_1289500_Other Receivables_022012 updated" xfId="12046" xr:uid="{00000000-0005-0000-0000-0000A40B0000}"/>
    <cellStyle name="_LHJE08JG-Aug AS400 CloseOut Je_1289500_Other Receivables_032012" xfId="12047" xr:uid="{00000000-0005-0000-0000-0000A50B0000}"/>
    <cellStyle name="_LHJE08JG-Aug AS400 CloseOut Je_1289500_Other Receivables_042012" xfId="12048" xr:uid="{00000000-0005-0000-0000-0000A60B0000}"/>
    <cellStyle name="_LHJE08JG-Aug AS400 CloseOut Je_1289500_Other Receivables_062012.xlsx" xfId="12049" xr:uid="{00000000-0005-0000-0000-0000A70B0000}"/>
    <cellStyle name="_LHJE08JG-Aug AS400 CloseOut Je_1289500_Other Receivables_082011" xfId="753" xr:uid="{00000000-0005-0000-0000-0000A80B0000}"/>
    <cellStyle name="_LHJE08JG-Aug AS400 CloseOut Je_1289500_Other Receivables_102011" xfId="754" xr:uid="{00000000-0005-0000-0000-0000A90B0000}"/>
    <cellStyle name="_LHJE08JG-Aug AS400 CloseOut Je_1289500_Other Receivables_112011" xfId="755" xr:uid="{00000000-0005-0000-0000-0000AA0B0000}"/>
    <cellStyle name="_LHJE08JG-Aug AS400 CloseOut Je_1289500_Other Receivables_112011 updated" xfId="756" xr:uid="{00000000-0005-0000-0000-0000AB0B0000}"/>
    <cellStyle name="_LHJE08JG-Aug AS400 CloseOut Je_1289500_Other Receivables_LP6" xfId="12050" xr:uid="{00000000-0005-0000-0000-0000AC0B0000}"/>
    <cellStyle name="_LHJE08JG-Aug AS400 CloseOut Je_ADJJE01DG- Analysis Adjustment entries - July 2011 (2)" xfId="757" xr:uid="{00000000-0005-0000-0000-0000AD0B0000}"/>
    <cellStyle name="_LHJE08JG-Aug AS400 CloseOut Je_ADJJE01DG- Analysis Adjustment entries - July 2011 (2)_1289500_Other Receivables_012012" xfId="758" xr:uid="{00000000-0005-0000-0000-0000AE0B0000}"/>
    <cellStyle name="_LHJE08JG-Aug AS400 CloseOut Je_ADJJE01DG- Analysis Adjustment entries - July 2011 (2)_1289500_Other Receivables_022012" xfId="759" xr:uid="{00000000-0005-0000-0000-0000AF0B0000}"/>
    <cellStyle name="_LHJE08JG-Aug AS400 CloseOut Je_ADJJE01DG- Analysis Adjustment entries - July 2011 (2)_1289500_Other Receivables_022012 updated" xfId="12051" xr:uid="{00000000-0005-0000-0000-0000B00B0000}"/>
    <cellStyle name="_LHJE08JG-Aug AS400 CloseOut Je_ADJJE01DG- Analysis Adjustment entries - July 2011 (2)_1289500_Other Receivables_032012" xfId="12052" xr:uid="{00000000-0005-0000-0000-0000B10B0000}"/>
    <cellStyle name="_LHJE08JG-Aug AS400 CloseOut Je_ADJJE01DG- Analysis Adjustment entries - July 2011 (2)_1289500_Other Receivables_042012" xfId="12053" xr:uid="{00000000-0005-0000-0000-0000B20B0000}"/>
    <cellStyle name="_LHJE08JG-Aug AS400 CloseOut Je_ADJJE01DG- Analysis Adjustment entries - July 2011 (2)_1289500_Other Receivables_062012.xlsx" xfId="12054" xr:uid="{00000000-0005-0000-0000-0000B30B0000}"/>
    <cellStyle name="_LHJE08JG-Aug AS400 CloseOut Je_ADJJE01DG- Analysis Adjustment entries - July 2011 (2)_1289500_Other Receivables_LP6" xfId="12055" xr:uid="{00000000-0005-0000-0000-0000B40B0000}"/>
    <cellStyle name="_LHJE08JG-Aug AS400 CloseOut Je_ADJJE01DG- Analysis Adjustment entries - July 2011 (2)_Book1" xfId="760" xr:uid="{00000000-0005-0000-0000-0000B50B0000}"/>
    <cellStyle name="_LHJE08JG-Aug AS400 CloseOut Je_Book1" xfId="761" xr:uid="{00000000-0005-0000-0000-0000B60B0000}"/>
    <cellStyle name="_LHJE08JG-Aug AS400 CloseOut Je_IAMCR01KW - Cash recpt of MMLISI MassMutual (4)" xfId="762" xr:uid="{00000000-0005-0000-0000-0000B70B0000}"/>
    <cellStyle name="_LHJE08JG-Aug AS400 CloseOut Je_IAMCR02KW - Cash recpt of Oneamerica (3)" xfId="763" xr:uid="{00000000-0005-0000-0000-0000B80B0000}"/>
    <cellStyle name="_LHJE08JG-Aug AS400 CloseOut Je_LHRCL01DG - Reduce Receivable overaccrual Marketing Reimb ACOG (2)" xfId="764" xr:uid="{00000000-0005-0000-0000-0000B90B0000}"/>
    <cellStyle name="_LHJE08JG-Aug AS400 CloseOut Je_Marketing Reimb as of 033111" xfId="765" xr:uid="{00000000-0005-0000-0000-0000BA0B0000}"/>
    <cellStyle name="_LHJE08JG-NYLife Reimbursement &amp; Br 51 Mnl JE_0410" xfId="766" xr:uid="{00000000-0005-0000-0000-0000BB0B0000}"/>
    <cellStyle name="_LHJE08JG-NYLife Reimbursement &amp; Br 51 Mnl JE_0410_1282000_Comm_ Rec 01-12" xfId="10424" xr:uid="{00000000-0005-0000-0000-0000BC0B0000}"/>
    <cellStyle name="_LHJE08JG-NYLife Reimbursement &amp; Br 51 Mnl JE_0410_1282000_Comm_ Rec 02-12" xfId="10425" xr:uid="{00000000-0005-0000-0000-0000BD0B0000}"/>
    <cellStyle name="_LHJE08JG-NYLife Reimbursement &amp; Br 51 Mnl JE_0410_1282000_Comm_ Rec 03-12" xfId="10426" xr:uid="{00000000-0005-0000-0000-0000BE0B0000}"/>
    <cellStyle name="_LHJE08JG-NYLife Reimbursement &amp; Br 51 Mnl JE_0410_1282000_Comm_ Rec 04-12" xfId="10427" xr:uid="{00000000-0005-0000-0000-0000BF0B0000}"/>
    <cellStyle name="_LHJE08JG-NYLife Reimbursement &amp; Br 51 Mnl JE_0410_1282000_Comm_ Rec 05-12" xfId="10428" xr:uid="{00000000-0005-0000-0000-0000C00B0000}"/>
    <cellStyle name="_LHJE08JG-NYLife Reimbursement &amp; Br 51 Mnl JE_0410_1282000_Comm_ Rec 06-12" xfId="10429" xr:uid="{00000000-0005-0000-0000-0000C10B0000}"/>
    <cellStyle name="_LHJE08JG-NYLife Reimbursement &amp; Br 51 Mnl JE_0410_1282000_Comm_ Rec 11-11" xfId="10430" xr:uid="{00000000-0005-0000-0000-0000C20B0000}"/>
    <cellStyle name="_LHJE08JG-NYLife Reimbursement &amp; Br 51 Mnl JE_0410_1282000_Comm_ Rec 12-11" xfId="10431" xr:uid="{00000000-0005-0000-0000-0000C30B0000}"/>
    <cellStyle name="_LHJE08JG-NYLife Reimbursement &amp; Br 51 Mnl JE_0410_1289500_Other Receivables_012012" xfId="767" xr:uid="{00000000-0005-0000-0000-0000C40B0000}"/>
    <cellStyle name="_LHJE08JG-NYLife Reimbursement &amp; Br 51 Mnl JE_0410_1289500_Other Receivables_022012" xfId="768" xr:uid="{00000000-0005-0000-0000-0000C50B0000}"/>
    <cellStyle name="_LHJE08JG-NYLife Reimbursement &amp; Br 51 Mnl JE_0410_1289500_Other Receivables_022012 updated" xfId="12056" xr:uid="{00000000-0005-0000-0000-0000C60B0000}"/>
    <cellStyle name="_LHJE08JG-NYLife Reimbursement &amp; Br 51 Mnl JE_0410_1289500_Other Receivables_032012" xfId="12057" xr:uid="{00000000-0005-0000-0000-0000C70B0000}"/>
    <cellStyle name="_LHJE08JG-NYLife Reimbursement &amp; Br 51 Mnl JE_0410_1289500_Other Receivables_042012" xfId="12058" xr:uid="{00000000-0005-0000-0000-0000C80B0000}"/>
    <cellStyle name="_LHJE08JG-NYLife Reimbursement &amp; Br 51 Mnl JE_0410_1289500_Other Receivables_062012.xlsx" xfId="12059" xr:uid="{00000000-0005-0000-0000-0000C90B0000}"/>
    <cellStyle name="_LHJE08JG-NYLife Reimbursement &amp; Br 51 Mnl JE_0410_1289500_Other Receivables_082011" xfId="769" xr:uid="{00000000-0005-0000-0000-0000CA0B0000}"/>
    <cellStyle name="_LHJE08JG-NYLife Reimbursement &amp; Br 51 Mnl JE_0410_1289500_Other Receivables_102011" xfId="770" xr:uid="{00000000-0005-0000-0000-0000CB0B0000}"/>
    <cellStyle name="_LHJE08JG-NYLife Reimbursement &amp; Br 51 Mnl JE_0410_1289500_Other Receivables_112011" xfId="771" xr:uid="{00000000-0005-0000-0000-0000CC0B0000}"/>
    <cellStyle name="_LHJE08JG-NYLife Reimbursement &amp; Br 51 Mnl JE_0410_1289500_Other Receivables_112011 updated" xfId="772" xr:uid="{00000000-0005-0000-0000-0000CD0B0000}"/>
    <cellStyle name="_LHJE08JG-NYLife Reimbursement &amp; Br 51 Mnl JE_0410_1289500_Other Receivables_LP6" xfId="12060" xr:uid="{00000000-0005-0000-0000-0000CE0B0000}"/>
    <cellStyle name="_LHJE08JG-NYLife Reimbursement &amp; Br 51 Mnl JE_0410_ADJJE01DG- Analysis Adjustment entries - July 2011 (2)" xfId="773" xr:uid="{00000000-0005-0000-0000-0000CF0B0000}"/>
    <cellStyle name="_LHJE08JG-NYLife Reimbursement &amp; Br 51 Mnl JE_0410_ADJJE01DG- Analysis Adjustment entries - July 2011 (2)_1289500_Other Receivables_012012" xfId="774" xr:uid="{00000000-0005-0000-0000-0000D00B0000}"/>
    <cellStyle name="_LHJE08JG-NYLife Reimbursement &amp; Br 51 Mnl JE_0410_ADJJE01DG- Analysis Adjustment entries - July 2011 (2)_1289500_Other Receivables_022012" xfId="775" xr:uid="{00000000-0005-0000-0000-0000D10B0000}"/>
    <cellStyle name="_LHJE08JG-NYLife Reimbursement &amp; Br 51 Mnl JE_0410_ADJJE01DG- Analysis Adjustment entries - July 2011 (2)_1289500_Other Receivables_022012 updated" xfId="12061" xr:uid="{00000000-0005-0000-0000-0000D20B0000}"/>
    <cellStyle name="_LHJE08JG-NYLife Reimbursement &amp; Br 51 Mnl JE_0410_ADJJE01DG- Analysis Adjustment entries - July 2011 (2)_1289500_Other Receivables_032012" xfId="12062" xr:uid="{00000000-0005-0000-0000-0000D30B0000}"/>
    <cellStyle name="_LHJE08JG-NYLife Reimbursement &amp; Br 51 Mnl JE_0410_ADJJE01DG- Analysis Adjustment entries - July 2011 (2)_1289500_Other Receivables_042012" xfId="12063" xr:uid="{00000000-0005-0000-0000-0000D40B0000}"/>
    <cellStyle name="_LHJE08JG-NYLife Reimbursement &amp; Br 51 Mnl JE_0410_ADJJE01DG- Analysis Adjustment entries - July 2011 (2)_1289500_Other Receivables_062012.xlsx" xfId="12064" xr:uid="{00000000-0005-0000-0000-0000D50B0000}"/>
    <cellStyle name="_LHJE08JG-NYLife Reimbursement &amp; Br 51 Mnl JE_0410_ADJJE01DG- Analysis Adjustment entries - July 2011 (2)_1289500_Other Receivables_LP6" xfId="12065" xr:uid="{00000000-0005-0000-0000-0000D60B0000}"/>
    <cellStyle name="_LHJE08JG-NYLife Reimbursement &amp; Br 51 Mnl JE_0410_ADJJE01DG- Analysis Adjustment entries - July 2011 (2)_Book1" xfId="776" xr:uid="{00000000-0005-0000-0000-0000D70B0000}"/>
    <cellStyle name="_LHJE08JG-NYLife Reimbursement &amp; Br 51 Mnl JE_0410_BEJE27TD Record Adj to Gross Producer Incentives 1-12" xfId="12066" xr:uid="{00000000-0005-0000-0000-0000D80B0000}"/>
    <cellStyle name="_LHJE08JG-NYLife Reimbursement &amp; Br 51 Mnl JE_0410_BEJE27TD Record Adj to Gross Producer Incentives 1-12_BEJE27TD Record Adj to Gross Producer Incentives 2-12" xfId="12067" xr:uid="{00000000-0005-0000-0000-0000D90B0000}"/>
    <cellStyle name="_LHJE08JG-NYLife Reimbursement &amp; Br 51 Mnl JE_0410_Book1" xfId="777" xr:uid="{00000000-0005-0000-0000-0000DA0B0000}"/>
    <cellStyle name="_LHJE08JG-NYLife Reimbursement &amp; Br 51 Mnl JE_0410_IAMCR01KW - Cash recpt of MMLISI MassMutual (4)" xfId="778" xr:uid="{00000000-0005-0000-0000-0000DB0B0000}"/>
    <cellStyle name="_LHJE08JG-NYLife Reimbursement &amp; Br 51 Mnl JE_0410_IAMCR02KW - Cash recpt of Oneamerica (3)" xfId="779" xr:uid="{00000000-0005-0000-0000-0000DC0B0000}"/>
    <cellStyle name="_LHJE08JG-NYLife Reimbursement &amp; Br 51 Mnl JE_0410_LHRCL01DG - Reduce Receivable overaccrual Marketing Reimb ACOG (2)" xfId="780" xr:uid="{00000000-0005-0000-0000-0000DD0B0000}"/>
    <cellStyle name="_LHJE08JG-NYLife Reimbursement &amp; Br 51 Mnl JE_0410_Marketing Reimb as of 033111" xfId="781" xr:uid="{00000000-0005-0000-0000-0000DE0B0000}"/>
    <cellStyle name="_LHJE09JG-br 49Aug2010" xfId="782" xr:uid="{00000000-0005-0000-0000-0000DF0B0000}"/>
    <cellStyle name="_LHJE09JG-br 49Aug2010_1282000_Comm_ Rec 01-12" xfId="10432" xr:uid="{00000000-0005-0000-0000-0000E00B0000}"/>
    <cellStyle name="_LHJE09JG-br 49Aug2010_1282000_Comm_ Rec 02-12" xfId="10433" xr:uid="{00000000-0005-0000-0000-0000E10B0000}"/>
    <cellStyle name="_LHJE09JG-br 49Aug2010_1282000_Comm_ Rec 03-12" xfId="10434" xr:uid="{00000000-0005-0000-0000-0000E20B0000}"/>
    <cellStyle name="_LHJE09JG-br 49Aug2010_1282000_Comm_ Rec 04-12" xfId="10435" xr:uid="{00000000-0005-0000-0000-0000E30B0000}"/>
    <cellStyle name="_LHJE09JG-br 49Aug2010_1282000_Comm_ Rec 05-12" xfId="10436" xr:uid="{00000000-0005-0000-0000-0000E40B0000}"/>
    <cellStyle name="_LHJE09JG-br 49Aug2010_1282000_Comm_ Rec 06-12" xfId="10437" xr:uid="{00000000-0005-0000-0000-0000E50B0000}"/>
    <cellStyle name="_LHJE09JG-br 49Aug2010_1282000_Comm_ Rec 11-11" xfId="10438" xr:uid="{00000000-0005-0000-0000-0000E60B0000}"/>
    <cellStyle name="_LHJE09JG-br 49Aug2010_1282000_Comm_ Rec 12-11" xfId="10439" xr:uid="{00000000-0005-0000-0000-0000E70B0000}"/>
    <cellStyle name="_LHJE09JG-br 49Aug2010_1289500_Other Receivables_012012" xfId="783" xr:uid="{00000000-0005-0000-0000-0000E80B0000}"/>
    <cellStyle name="_LHJE09JG-br 49Aug2010_1289500_Other Receivables_022012" xfId="784" xr:uid="{00000000-0005-0000-0000-0000E90B0000}"/>
    <cellStyle name="_LHJE09JG-br 49Aug2010_1289500_Other Receivables_022012 updated" xfId="12068" xr:uid="{00000000-0005-0000-0000-0000EA0B0000}"/>
    <cellStyle name="_LHJE09JG-br 49Aug2010_1289500_Other Receivables_032012" xfId="12069" xr:uid="{00000000-0005-0000-0000-0000EB0B0000}"/>
    <cellStyle name="_LHJE09JG-br 49Aug2010_1289500_Other Receivables_042012" xfId="12070" xr:uid="{00000000-0005-0000-0000-0000EC0B0000}"/>
    <cellStyle name="_LHJE09JG-br 49Aug2010_1289500_Other Receivables_062012.xlsx" xfId="12071" xr:uid="{00000000-0005-0000-0000-0000ED0B0000}"/>
    <cellStyle name="_LHJE09JG-br 49Aug2010_1289500_Other Receivables_082011" xfId="785" xr:uid="{00000000-0005-0000-0000-0000EE0B0000}"/>
    <cellStyle name="_LHJE09JG-br 49Aug2010_1289500_Other Receivables_102011" xfId="786" xr:uid="{00000000-0005-0000-0000-0000EF0B0000}"/>
    <cellStyle name="_LHJE09JG-br 49Aug2010_1289500_Other Receivables_112011" xfId="787" xr:uid="{00000000-0005-0000-0000-0000F00B0000}"/>
    <cellStyle name="_LHJE09JG-br 49Aug2010_1289500_Other Receivables_112011 updated" xfId="788" xr:uid="{00000000-0005-0000-0000-0000F10B0000}"/>
    <cellStyle name="_LHJE09JG-br 49Aug2010_1289500_Other Receivables_LP6" xfId="12072" xr:uid="{00000000-0005-0000-0000-0000F20B0000}"/>
    <cellStyle name="_LHJE09JG-br 49Aug2010_ADJJE01DG- Analysis Adjustment entries - July 2011 (2)" xfId="789" xr:uid="{00000000-0005-0000-0000-0000F30B0000}"/>
    <cellStyle name="_LHJE09JG-br 49Aug2010_ADJJE01DG- Analysis Adjustment entries - July 2011 (2)_1289500_Other Receivables_012012" xfId="790" xr:uid="{00000000-0005-0000-0000-0000F40B0000}"/>
    <cellStyle name="_LHJE09JG-br 49Aug2010_ADJJE01DG- Analysis Adjustment entries - July 2011 (2)_1289500_Other Receivables_022012" xfId="791" xr:uid="{00000000-0005-0000-0000-0000F50B0000}"/>
    <cellStyle name="_LHJE09JG-br 49Aug2010_ADJJE01DG- Analysis Adjustment entries - July 2011 (2)_1289500_Other Receivables_022012 updated" xfId="12073" xr:uid="{00000000-0005-0000-0000-0000F60B0000}"/>
    <cellStyle name="_LHJE09JG-br 49Aug2010_ADJJE01DG- Analysis Adjustment entries - July 2011 (2)_1289500_Other Receivables_032012" xfId="12074" xr:uid="{00000000-0005-0000-0000-0000F70B0000}"/>
    <cellStyle name="_LHJE09JG-br 49Aug2010_ADJJE01DG- Analysis Adjustment entries - July 2011 (2)_1289500_Other Receivables_042012" xfId="12075" xr:uid="{00000000-0005-0000-0000-0000F80B0000}"/>
    <cellStyle name="_LHJE09JG-br 49Aug2010_ADJJE01DG- Analysis Adjustment entries - July 2011 (2)_1289500_Other Receivables_062012.xlsx" xfId="12076" xr:uid="{00000000-0005-0000-0000-0000F90B0000}"/>
    <cellStyle name="_LHJE09JG-br 49Aug2010_ADJJE01DG- Analysis Adjustment entries - July 2011 (2)_1289500_Other Receivables_LP6" xfId="12077" xr:uid="{00000000-0005-0000-0000-0000FA0B0000}"/>
    <cellStyle name="_LHJE09JG-br 49Aug2010_ADJJE01DG- Analysis Adjustment entries - July 2011 (2)_Book1" xfId="792" xr:uid="{00000000-0005-0000-0000-0000FB0B0000}"/>
    <cellStyle name="_LHJE09JG-br 49Aug2010_Book1" xfId="793" xr:uid="{00000000-0005-0000-0000-0000FC0B0000}"/>
    <cellStyle name="_LHJE09JG-br 49Aug2010_IAMCR01KW - Cash recpt of MMLISI MassMutual (4)" xfId="794" xr:uid="{00000000-0005-0000-0000-0000FD0B0000}"/>
    <cellStyle name="_LHJE09JG-br 49Aug2010_IAMCR02KW - Cash recpt of Oneamerica (3)" xfId="795" xr:uid="{00000000-0005-0000-0000-0000FE0B0000}"/>
    <cellStyle name="_LHJE09JG-br 49Aug2010_LHRCL01DG - Reduce Receivable overaccrual Marketing Reimb ACOG (2)" xfId="796" xr:uid="{00000000-0005-0000-0000-0000FF0B0000}"/>
    <cellStyle name="_LHJE09JG-br 49Aug2010_Marketing Reimb as of 033111" xfId="797" xr:uid="{00000000-0005-0000-0000-0000000C0000}"/>
    <cellStyle name="_LHJE15JG-AS400 Branch Summaries " xfId="798" xr:uid="{00000000-0005-0000-0000-0000010C0000}"/>
    <cellStyle name="_LHJE15JG-AS400 Branch Summaries _1282000_Comm_ Rec 01-12" xfId="10440" xr:uid="{00000000-0005-0000-0000-0000020C0000}"/>
    <cellStyle name="_LHJE15JG-AS400 Branch Summaries _1282000_Comm_ Rec 02-12" xfId="10441" xr:uid="{00000000-0005-0000-0000-0000030C0000}"/>
    <cellStyle name="_LHJE15JG-AS400 Branch Summaries _1282000_Comm_ Rec 03-12" xfId="10442" xr:uid="{00000000-0005-0000-0000-0000040C0000}"/>
    <cellStyle name="_LHJE15JG-AS400 Branch Summaries _1282000_Comm_ Rec 04-12" xfId="10443" xr:uid="{00000000-0005-0000-0000-0000050C0000}"/>
    <cellStyle name="_LHJE15JG-AS400 Branch Summaries _1282000_Comm_ Rec 05-12" xfId="10444" xr:uid="{00000000-0005-0000-0000-0000060C0000}"/>
    <cellStyle name="_LHJE15JG-AS400 Branch Summaries _1282000_Comm_ Rec 06-12" xfId="10445" xr:uid="{00000000-0005-0000-0000-0000070C0000}"/>
    <cellStyle name="_LHJE15JG-AS400 Branch Summaries _1282000_Comm_ Rec 11-11" xfId="10446" xr:uid="{00000000-0005-0000-0000-0000080C0000}"/>
    <cellStyle name="_LHJE15JG-AS400 Branch Summaries _1282000_Comm_ Rec 12-11" xfId="10447" xr:uid="{00000000-0005-0000-0000-0000090C0000}"/>
    <cellStyle name="_LHJE15JG-AS400 Branch Summaries _1289500_Other Receivables_012012" xfId="799" xr:uid="{00000000-0005-0000-0000-00000A0C0000}"/>
    <cellStyle name="_LHJE15JG-AS400 Branch Summaries _1289500_Other Receivables_022012" xfId="800" xr:uid="{00000000-0005-0000-0000-00000B0C0000}"/>
    <cellStyle name="_LHJE15JG-AS400 Branch Summaries _1289500_Other Receivables_022012 updated" xfId="12078" xr:uid="{00000000-0005-0000-0000-00000C0C0000}"/>
    <cellStyle name="_LHJE15JG-AS400 Branch Summaries _1289500_Other Receivables_032012" xfId="12079" xr:uid="{00000000-0005-0000-0000-00000D0C0000}"/>
    <cellStyle name="_LHJE15JG-AS400 Branch Summaries _1289500_Other Receivables_042012" xfId="12080" xr:uid="{00000000-0005-0000-0000-00000E0C0000}"/>
    <cellStyle name="_LHJE15JG-AS400 Branch Summaries _1289500_Other Receivables_062012.xlsx" xfId="12081" xr:uid="{00000000-0005-0000-0000-00000F0C0000}"/>
    <cellStyle name="_LHJE15JG-AS400 Branch Summaries _1289500_Other Receivables_082011" xfId="801" xr:uid="{00000000-0005-0000-0000-0000100C0000}"/>
    <cellStyle name="_LHJE15JG-AS400 Branch Summaries _1289500_Other Receivables_102011" xfId="802" xr:uid="{00000000-0005-0000-0000-0000110C0000}"/>
    <cellStyle name="_LHJE15JG-AS400 Branch Summaries _1289500_Other Receivables_112011" xfId="803" xr:uid="{00000000-0005-0000-0000-0000120C0000}"/>
    <cellStyle name="_LHJE15JG-AS400 Branch Summaries _1289500_Other Receivables_112011 updated" xfId="804" xr:uid="{00000000-0005-0000-0000-0000130C0000}"/>
    <cellStyle name="_LHJE15JG-AS400 Branch Summaries _1289500_Other Receivables_LP6" xfId="12082" xr:uid="{00000000-0005-0000-0000-0000140C0000}"/>
    <cellStyle name="_LHJE15JG-AS400 Branch Summaries _ADJJE01DG- Analysis Adjustment entries - July 2011 (2)" xfId="805" xr:uid="{00000000-0005-0000-0000-0000150C0000}"/>
    <cellStyle name="_LHJE15JG-AS400 Branch Summaries _ADJJE01DG- Analysis Adjustment entries - July 2011 (2)_1289500_Other Receivables_012012" xfId="806" xr:uid="{00000000-0005-0000-0000-0000160C0000}"/>
    <cellStyle name="_LHJE15JG-AS400 Branch Summaries _ADJJE01DG- Analysis Adjustment entries - July 2011 (2)_1289500_Other Receivables_022012" xfId="807" xr:uid="{00000000-0005-0000-0000-0000170C0000}"/>
    <cellStyle name="_LHJE15JG-AS400 Branch Summaries _ADJJE01DG- Analysis Adjustment entries - July 2011 (2)_1289500_Other Receivables_022012 updated" xfId="12083" xr:uid="{00000000-0005-0000-0000-0000180C0000}"/>
    <cellStyle name="_LHJE15JG-AS400 Branch Summaries _ADJJE01DG- Analysis Adjustment entries - July 2011 (2)_1289500_Other Receivables_032012" xfId="12084" xr:uid="{00000000-0005-0000-0000-0000190C0000}"/>
    <cellStyle name="_LHJE15JG-AS400 Branch Summaries _ADJJE01DG- Analysis Adjustment entries - July 2011 (2)_1289500_Other Receivables_042012" xfId="12085" xr:uid="{00000000-0005-0000-0000-00001A0C0000}"/>
    <cellStyle name="_LHJE15JG-AS400 Branch Summaries _ADJJE01DG- Analysis Adjustment entries - July 2011 (2)_1289500_Other Receivables_062012.xlsx" xfId="12086" xr:uid="{00000000-0005-0000-0000-00001B0C0000}"/>
    <cellStyle name="_LHJE15JG-AS400 Branch Summaries _ADJJE01DG- Analysis Adjustment entries - July 2011 (2)_1289500_Other Receivables_LP6" xfId="12087" xr:uid="{00000000-0005-0000-0000-00001C0C0000}"/>
    <cellStyle name="_LHJE15JG-AS400 Branch Summaries _ADJJE01DG- Analysis Adjustment entries - July 2011 (2)_Book1" xfId="808" xr:uid="{00000000-0005-0000-0000-00001D0C0000}"/>
    <cellStyle name="_LHJE15JG-AS400 Branch Summaries _BEJE27TD Record Adj to Gross Producer Incentives 1-12" xfId="12088" xr:uid="{00000000-0005-0000-0000-00001E0C0000}"/>
    <cellStyle name="_LHJE15JG-AS400 Branch Summaries _BEJE27TD Record Adj to Gross Producer Incentives 1-12_BEJE27TD Record Adj to Gross Producer Incentives 2-12" xfId="12089" xr:uid="{00000000-0005-0000-0000-00001F0C0000}"/>
    <cellStyle name="_LHJE15JG-AS400 Branch Summaries _Book1" xfId="809" xr:uid="{00000000-0005-0000-0000-0000200C0000}"/>
    <cellStyle name="_LHJE15JG-AS400 Branch Summaries _IAMCR01KW - Cash recpt of MMLISI MassMutual (4)" xfId="810" xr:uid="{00000000-0005-0000-0000-0000210C0000}"/>
    <cellStyle name="_LHJE15JG-AS400 Branch Summaries _IAMCR02KW - Cash recpt of Oneamerica (3)" xfId="811" xr:uid="{00000000-0005-0000-0000-0000220C0000}"/>
    <cellStyle name="_LHJE15JG-AS400 Branch Summaries _LHRCL01DG - Reduce Receivable overaccrual Marketing Reimb ACOG (2)" xfId="812" xr:uid="{00000000-0005-0000-0000-0000230C0000}"/>
    <cellStyle name="_LHJE15JG-AS400 Branch Summaries _Marketing Reimb as of 033111" xfId="813" xr:uid="{00000000-0005-0000-0000-0000240C0000}"/>
    <cellStyle name="_LHRCL02JG- Mnl Adjusments 1010" xfId="814" xr:uid="{00000000-0005-0000-0000-0000250C0000}"/>
    <cellStyle name="_LHRCL02JG- Mnl Adjusments 1010_1282000_Comm_ Rec 01-12" xfId="10448" xr:uid="{00000000-0005-0000-0000-0000260C0000}"/>
    <cellStyle name="_LHRCL02JG- Mnl Adjusments 1010_1282000_Comm_ Rec 02-12" xfId="10449" xr:uid="{00000000-0005-0000-0000-0000270C0000}"/>
    <cellStyle name="_LHRCL02JG- Mnl Adjusments 1010_1282000_Comm_ Rec 03-12" xfId="10450" xr:uid="{00000000-0005-0000-0000-0000280C0000}"/>
    <cellStyle name="_LHRCL02JG- Mnl Adjusments 1010_1282000_Comm_ Rec 04-12" xfId="10451" xr:uid="{00000000-0005-0000-0000-0000290C0000}"/>
    <cellStyle name="_LHRCL02JG- Mnl Adjusments 1010_1282000_Comm_ Rec 05-12" xfId="10452" xr:uid="{00000000-0005-0000-0000-00002A0C0000}"/>
    <cellStyle name="_LHRCL02JG- Mnl Adjusments 1010_1282000_Comm_ Rec 06-12" xfId="10453" xr:uid="{00000000-0005-0000-0000-00002B0C0000}"/>
    <cellStyle name="_LHRCL02JG- Mnl Adjusments 1010_1282000_Comm_ Rec 11-11" xfId="10454" xr:uid="{00000000-0005-0000-0000-00002C0C0000}"/>
    <cellStyle name="_LHRCL02JG- Mnl Adjusments 1010_1282000_Comm_ Rec 12-11" xfId="10455" xr:uid="{00000000-0005-0000-0000-00002D0C0000}"/>
    <cellStyle name="_LHRCL02JG- Mnl Adjusments 1010_1289500_Other Receivables_012012" xfId="815" xr:uid="{00000000-0005-0000-0000-00002E0C0000}"/>
    <cellStyle name="_LHRCL02JG- Mnl Adjusments 1010_1289500_Other Receivables_022012" xfId="816" xr:uid="{00000000-0005-0000-0000-00002F0C0000}"/>
    <cellStyle name="_LHRCL02JG- Mnl Adjusments 1010_1289500_Other Receivables_022012 updated" xfId="12090" xr:uid="{00000000-0005-0000-0000-0000300C0000}"/>
    <cellStyle name="_LHRCL02JG- Mnl Adjusments 1010_1289500_Other Receivables_032012" xfId="12091" xr:uid="{00000000-0005-0000-0000-0000310C0000}"/>
    <cellStyle name="_LHRCL02JG- Mnl Adjusments 1010_1289500_Other Receivables_042012" xfId="12092" xr:uid="{00000000-0005-0000-0000-0000320C0000}"/>
    <cellStyle name="_LHRCL02JG- Mnl Adjusments 1010_1289500_Other Receivables_062012.xlsx" xfId="12093" xr:uid="{00000000-0005-0000-0000-0000330C0000}"/>
    <cellStyle name="_LHRCL02JG- Mnl Adjusments 1010_1289500_Other Receivables_LP6" xfId="12094" xr:uid="{00000000-0005-0000-0000-0000340C0000}"/>
    <cellStyle name="_LHRCL02JG- Mnl Adjusments 1010_Book1" xfId="817" xr:uid="{00000000-0005-0000-0000-0000350C0000}"/>
    <cellStyle name="_MD Data 043007" xfId="818" xr:uid="{00000000-0005-0000-0000-0000360C0000}"/>
    <cellStyle name="_MD Data 043007 2" xfId="9762" xr:uid="{00000000-0005-0000-0000-0000370C0000}"/>
    <cellStyle name="_MD Data 043007 2 2" xfId="9780" xr:uid="{00000000-0005-0000-0000-0000380C0000}"/>
    <cellStyle name="_MD Data 043007 2 3" xfId="12095" xr:uid="{00000000-0005-0000-0000-0000390C0000}"/>
    <cellStyle name="_MD Data 043007 3" xfId="9761" xr:uid="{00000000-0005-0000-0000-00003A0C0000}"/>
    <cellStyle name="_MD Data 043007 3 2" xfId="9781" xr:uid="{00000000-0005-0000-0000-00003B0C0000}"/>
    <cellStyle name="_MD Data 043007 4" xfId="12096" xr:uid="{00000000-0005-0000-0000-00003C0C0000}"/>
    <cellStyle name="_MD Data 043007 5" xfId="12097" xr:uid="{00000000-0005-0000-0000-00003D0C0000}"/>
    <cellStyle name="_MD Data 043007_0412 Healthcare Wintam ME interface" xfId="819" xr:uid="{00000000-0005-0000-0000-00003E0C0000}"/>
    <cellStyle name="_MD Data 043007_0612 Healthcare Wintam ME interface" xfId="820" xr:uid="{00000000-0005-0000-0000-00003F0C0000}"/>
    <cellStyle name="_MD Data 043007_1288000_Travel Advances 062011" xfId="4301" xr:uid="{00000000-0005-0000-0000-0000400C0000}"/>
    <cellStyle name="_MD Data 043007_1288000_Travel Advances_022012_updated" xfId="4302" xr:uid="{00000000-0005-0000-0000-0000410C0000}"/>
    <cellStyle name="_MD Data 043007_1501005_Prepaid Rent_052011" xfId="4303" xr:uid="{00000000-0005-0000-0000-0000420C0000}"/>
    <cellStyle name="_MD Data 043007_1501005_Prepaid Rent_062011" xfId="4304" xr:uid="{00000000-0005-0000-0000-0000430C0000}"/>
    <cellStyle name="_MD Data 043007_LHJE02JG AAOM AICHE Rate Ad, UW Fees 9-11" xfId="13829" xr:uid="{00000000-0005-0000-0000-0000440C0000}"/>
    <cellStyle name="_MD Data 043007_LHJE02JG-AAOM MM Revenue JE_0412" xfId="13830" xr:uid="{00000000-0005-0000-0000-0000450C0000}"/>
    <cellStyle name="_MD Data 043007_LHJE02JG-AAOM MM Revenue JE_102011" xfId="13831" xr:uid="{00000000-0005-0000-0000-0000460C0000}"/>
    <cellStyle name="_MD Data 043007_LHJE03JG-Inspro_Revenue and Royalty_0612" xfId="821" xr:uid="{00000000-0005-0000-0000-0000470C0000}"/>
    <cellStyle name="_MD Data 043007_LHJE03JG-Inspro_Revenue and Royalty_0712 (2)" xfId="9674" xr:uid="{00000000-0005-0000-0000-0000480C0000}"/>
    <cellStyle name="_MD Data 043007_LHJE04JG-NYL Fee Report 2_2012" xfId="13832" xr:uid="{00000000-0005-0000-0000-0000490C0000}"/>
    <cellStyle name="_MD Data 043007_LHJE04JG-NYL FEE REPORT 3_2012" xfId="13833" xr:uid="{00000000-0005-0000-0000-00004A0C0000}"/>
    <cellStyle name="_MD Data 043007_LHJE04JG-NYL UW FEES JAN 2012" xfId="13834" xr:uid="{00000000-0005-0000-0000-00004B0C0000}"/>
    <cellStyle name="_MD Data 043007_LHJE04JG-NYL UW FEES NOV" xfId="13835" xr:uid="{00000000-0005-0000-0000-00004C0C0000}"/>
    <cellStyle name="_MD Data 043007_LHJE04JG-NYL UW FEES OCT" xfId="13836" xr:uid="{00000000-0005-0000-0000-00004D0C0000}"/>
    <cellStyle name="_MD Data 043007_LHJE07JG- AAOM &amp; Echopass" xfId="13837" xr:uid="{00000000-0005-0000-0000-00004E0C0000}"/>
    <cellStyle name="_MD Revenue" xfId="822" xr:uid="{00000000-0005-0000-0000-00004F0C0000}"/>
    <cellStyle name="_MD Revenue_1282000_Comm_ Rec 01-12" xfId="10456" xr:uid="{00000000-0005-0000-0000-0000500C0000}"/>
    <cellStyle name="_MD Revenue_1282000_Comm_ Rec 02-12" xfId="10457" xr:uid="{00000000-0005-0000-0000-0000510C0000}"/>
    <cellStyle name="_MD Revenue_1282000_Comm_ Rec 03-12" xfId="10458" xr:uid="{00000000-0005-0000-0000-0000520C0000}"/>
    <cellStyle name="_MD Revenue_1282000_Comm_ Rec 04-12" xfId="10459" xr:uid="{00000000-0005-0000-0000-0000530C0000}"/>
    <cellStyle name="_MD Revenue_1282000_Comm_ Rec 05-12" xfId="10460" xr:uid="{00000000-0005-0000-0000-0000540C0000}"/>
    <cellStyle name="_MD Revenue_1282000_Comm_ Rec 06-12" xfId="10461" xr:uid="{00000000-0005-0000-0000-0000550C0000}"/>
    <cellStyle name="_MD Revenue_1282000_Comm_ Rec 11-11" xfId="10462" xr:uid="{00000000-0005-0000-0000-0000560C0000}"/>
    <cellStyle name="_MD Revenue_1282000_Comm_ Rec 12-11" xfId="10463" xr:uid="{00000000-0005-0000-0000-0000570C0000}"/>
    <cellStyle name="_MD Revenue_LHJE02JG AAOM AICHE Rate Ad, UW Fees 9-11" xfId="13838" xr:uid="{00000000-0005-0000-0000-0000580C0000}"/>
    <cellStyle name="_MD Revenue_LHJE02JG-AAOM MM Revenue JE_0412" xfId="13839" xr:uid="{00000000-0005-0000-0000-0000590C0000}"/>
    <cellStyle name="_MD Revenue_LHJE02JG-AAOM MM Revenue JE_102011" xfId="13840" xr:uid="{00000000-0005-0000-0000-00005A0C0000}"/>
    <cellStyle name="_MD Revenue_LHJE03JG-Inspro_Revenue and Royalty_0612" xfId="823" xr:uid="{00000000-0005-0000-0000-00005B0C0000}"/>
    <cellStyle name="_MD Revenue_LHJE03JG-Inspro_Revenue and Royalty_0712 (2)" xfId="9675" xr:uid="{00000000-0005-0000-0000-00005C0C0000}"/>
    <cellStyle name="_MD Revenue_LHJE04JG-NYL Fee Report 2_2012" xfId="13841" xr:uid="{00000000-0005-0000-0000-00005D0C0000}"/>
    <cellStyle name="_MD Revenue_LHJE04JG-NYL FEE REPORT 3_2012" xfId="13842" xr:uid="{00000000-0005-0000-0000-00005E0C0000}"/>
    <cellStyle name="_MD Revenue_LHJE04JG-NYL UW FEES JAN 2012" xfId="13843" xr:uid="{00000000-0005-0000-0000-00005F0C0000}"/>
    <cellStyle name="_MD Revenue_LHJE04JG-NYL UW FEES NOV" xfId="13844" xr:uid="{00000000-0005-0000-0000-0000600C0000}"/>
    <cellStyle name="_MD Revenue_LHJE04JG-NYL UW FEES OCT" xfId="13845" xr:uid="{00000000-0005-0000-0000-0000610C0000}"/>
    <cellStyle name="_MD Revenue_LHJE07JG- AAOM &amp; Echopass" xfId="13846" xr:uid="{00000000-0005-0000-0000-0000620C0000}"/>
    <cellStyle name="_Nick William FYI 2007-08Q1" xfId="12868" xr:uid="{00000000-0005-0000-0000-0000630C0000}"/>
    <cellStyle name="_Nimish Soni Cost5-6" xfId="12869" xr:uid="{00000000-0005-0000-0000-0000640C0000}"/>
    <cellStyle name="_Nov" xfId="12098" xr:uid="{00000000-0005-0000-0000-0000650C0000}"/>
    <cellStyle name="_Nov 2" xfId="12099" xr:uid="{00000000-0005-0000-0000-0000660C0000}"/>
    <cellStyle name="_Nov 3" xfId="12100" xr:uid="{00000000-0005-0000-0000-0000670C0000}"/>
    <cellStyle name="_Nov 4" xfId="12101" xr:uid="{00000000-0005-0000-0000-0000680C0000}"/>
    <cellStyle name="_nynetprm_0906" xfId="824" xr:uid="{00000000-0005-0000-0000-0000690C0000}"/>
    <cellStyle name="_nynetprm_0906_1282000_Comm_ Rec 01-12" xfId="10464" xr:uid="{00000000-0005-0000-0000-00006A0C0000}"/>
    <cellStyle name="_nynetprm_0906_1282000_Comm_ Rec 02-12" xfId="10465" xr:uid="{00000000-0005-0000-0000-00006B0C0000}"/>
    <cellStyle name="_nynetprm_0906_1282000_Comm_ Rec 03-12" xfId="10466" xr:uid="{00000000-0005-0000-0000-00006C0C0000}"/>
    <cellStyle name="_nynetprm_0906_1282000_Comm_ Rec 04-12" xfId="10467" xr:uid="{00000000-0005-0000-0000-00006D0C0000}"/>
    <cellStyle name="_nynetprm_0906_1282000_Comm_ Rec 05-12" xfId="10468" xr:uid="{00000000-0005-0000-0000-00006E0C0000}"/>
    <cellStyle name="_nynetprm_0906_1282000_Comm_ Rec 06-12" xfId="10469" xr:uid="{00000000-0005-0000-0000-00006F0C0000}"/>
    <cellStyle name="_nynetprm_0906_1282000_Comm_ Rec 11-11" xfId="10470" xr:uid="{00000000-0005-0000-0000-0000700C0000}"/>
    <cellStyle name="_nynetprm_0906_1282000_Comm_ Rec 12-11" xfId="10471" xr:uid="{00000000-0005-0000-0000-0000710C0000}"/>
    <cellStyle name="_nynetprm_0906_1288000_Travel Advances 062011" xfId="4305" xr:uid="{00000000-0005-0000-0000-0000720C0000}"/>
    <cellStyle name="_nynetprm_0906_1288000_Travel Advances_022012_updated" xfId="4306" xr:uid="{00000000-0005-0000-0000-0000730C0000}"/>
    <cellStyle name="_nynetprm_0906_1501005_Prepaid Rent_052011" xfId="4307" xr:uid="{00000000-0005-0000-0000-0000740C0000}"/>
    <cellStyle name="_nynetprm_0906_AEMCK01KW -A&amp;E MNL CHECK 1-12" xfId="13847" xr:uid="{00000000-0005-0000-0000-0000750C0000}"/>
    <cellStyle name="_nynetprm_0906_AEMCK01KW -A&amp;E MNL CHECK 2-12" xfId="13848" xr:uid="{00000000-0005-0000-0000-0000760C0000}"/>
    <cellStyle name="_nynetprm_0906_LHJE02JG AAOM AICHE Rate Ad, UW Fees 9-11" xfId="13849" xr:uid="{00000000-0005-0000-0000-0000770C0000}"/>
    <cellStyle name="_nynetprm_0906_LHJE02JG-AAOM MM Revenue JE_0412" xfId="13850" xr:uid="{00000000-0005-0000-0000-0000780C0000}"/>
    <cellStyle name="_nynetprm_0906_LHJE02JG-AAOM MM Revenue JE_102011" xfId="13851" xr:uid="{00000000-0005-0000-0000-0000790C0000}"/>
    <cellStyle name="_nynetprm_0906_LHJE03JG-Inspro_Revenue and Royalty_0612" xfId="825" xr:uid="{00000000-0005-0000-0000-00007A0C0000}"/>
    <cellStyle name="_nynetprm_0906_LHJE03JG-Inspro_Revenue and Royalty_0712 (2)" xfId="9676" xr:uid="{00000000-0005-0000-0000-00007B0C0000}"/>
    <cellStyle name="_nynetprm_0906_LHJE04JG-NYL Fee Report 2_2012" xfId="13852" xr:uid="{00000000-0005-0000-0000-00007C0C0000}"/>
    <cellStyle name="_nynetprm_0906_LHJE04JG-NYL FEE REPORT 3_2012" xfId="13853" xr:uid="{00000000-0005-0000-0000-00007D0C0000}"/>
    <cellStyle name="_nynetprm_0906_LHJE04JG-NYL UW FEES JAN 2012" xfId="13854" xr:uid="{00000000-0005-0000-0000-00007E0C0000}"/>
    <cellStyle name="_nynetprm_0906_LHJE04JG-NYL UW FEES NOV" xfId="13855" xr:uid="{00000000-0005-0000-0000-00007F0C0000}"/>
    <cellStyle name="_nynetprm_0906_LHJE04JG-NYL UW FEES OCT" xfId="13856" xr:uid="{00000000-0005-0000-0000-0000800C0000}"/>
    <cellStyle name="_nynetprm_0906_LHJE07JG- AAOM &amp; Echopass" xfId="13857" xr:uid="{00000000-0005-0000-0000-0000810C0000}"/>
    <cellStyle name="_O sundry creditors" xfId="12870" xr:uid="{00000000-0005-0000-0000-0000820C0000}"/>
    <cellStyle name="_Oct" xfId="12102" xr:uid="{00000000-0005-0000-0000-0000830C0000}"/>
    <cellStyle name="_Oct 2" xfId="12103" xr:uid="{00000000-0005-0000-0000-0000840C0000}"/>
    <cellStyle name="_Oct 3" xfId="12104" xr:uid="{00000000-0005-0000-0000-0000850C0000}"/>
    <cellStyle name="_Oct 4" xfId="12105" xr:uid="{00000000-0005-0000-0000-0000860C0000}"/>
    <cellStyle name="_PB 2005-06 FINAL" xfId="12871" xr:uid="{00000000-0005-0000-0000-0000870C0000}"/>
    <cellStyle name="_PB 2005-06 FINAL 1" xfId="12872" xr:uid="{00000000-0005-0000-0000-0000880C0000}"/>
    <cellStyle name="_Portugal" xfId="10472" xr:uid="{00000000-0005-0000-0000-0000890C0000}"/>
    <cellStyle name="_Producer Incentives Accrual" xfId="826" xr:uid="{00000000-0005-0000-0000-00008A0C0000}"/>
    <cellStyle name="_Producer Incentives Accrual 2" xfId="13858" xr:uid="{00000000-0005-0000-0000-00008B0C0000}"/>
    <cellStyle name="_querry Nov 2010" xfId="827" xr:uid="{00000000-0005-0000-0000-00008C0C0000}"/>
    <cellStyle name="_querry Nov 2010 2" xfId="13859" xr:uid="{00000000-0005-0000-0000-00008D0C0000}"/>
    <cellStyle name="_Rec Summary" xfId="12106" xr:uid="{00000000-0005-0000-0000-00008E0C0000}"/>
    <cellStyle name="_Rec Summary 2" xfId="12107" xr:uid="{00000000-0005-0000-0000-00008F0C0000}"/>
    <cellStyle name="_Schedules Mar-06" xfId="12873" xr:uid="{00000000-0005-0000-0000-0000900C0000}"/>
    <cellStyle name="_Sept" xfId="12108" xr:uid="{00000000-0005-0000-0000-0000910C0000}"/>
    <cellStyle name="_Sept 2" xfId="12109" xr:uid="{00000000-0005-0000-0000-0000920C0000}"/>
    <cellStyle name="_Sept 3" xfId="12110" xr:uid="{00000000-0005-0000-0000-0000930C0000}"/>
    <cellStyle name="_Sept 4" xfId="12111" xr:uid="{00000000-0005-0000-0000-0000940C0000}"/>
    <cellStyle name="_Server Forecast Template (19-June-2008)" xfId="10473" xr:uid="{00000000-0005-0000-0000-0000950C0000}"/>
    <cellStyle name="_Sheet1" xfId="828" xr:uid="{00000000-0005-0000-0000-0000960C0000}"/>
    <cellStyle name="_Sheet1 2" xfId="829" xr:uid="{00000000-0005-0000-0000-0000970C0000}"/>
    <cellStyle name="_Sheet1 3" xfId="830" xr:uid="{00000000-0005-0000-0000-0000980C0000}"/>
    <cellStyle name="_Sheet1 4" xfId="831" xr:uid="{00000000-0005-0000-0000-0000990C0000}"/>
    <cellStyle name="_Sheet1 5" xfId="832" xr:uid="{00000000-0005-0000-0000-00009A0C0000}"/>
    <cellStyle name="_Sheet1 6" xfId="833" xr:uid="{00000000-0005-0000-0000-00009B0C0000}"/>
    <cellStyle name="_Sheet1 7" xfId="13860" xr:uid="{00000000-0005-0000-0000-00009C0C0000}"/>
    <cellStyle name="_Sheet1_New Rev" xfId="834" xr:uid="{00000000-0005-0000-0000-00009D0C0000}"/>
    <cellStyle name="_Sheet1_New Rev_1" xfId="835" xr:uid="{00000000-0005-0000-0000-00009E0C0000}"/>
    <cellStyle name="_Sheet1_Ren Rev" xfId="836" xr:uid="{00000000-0005-0000-0000-00009F0C0000}"/>
    <cellStyle name="_Sheet1_Ren Rev_New Rev" xfId="837" xr:uid="{00000000-0005-0000-0000-0000A00C0000}"/>
    <cellStyle name="_Sheet1_Ren Rev_Total Rev" xfId="838" xr:uid="{00000000-0005-0000-0000-0000A10C0000}"/>
    <cellStyle name="_Sheet1_revenue - Renewal" xfId="839" xr:uid="{00000000-0005-0000-0000-0000A20C0000}"/>
    <cellStyle name="_Sheet1_Total Rev" xfId="840" xr:uid="{00000000-0005-0000-0000-0000A30C0000}"/>
    <cellStyle name="_SJE036 Insurance Debt Can Upload 0909" xfId="12112" xr:uid="{00000000-0005-0000-0000-0000A40C0000}"/>
    <cellStyle name="_Spain" xfId="10474" xr:uid="{00000000-0005-0000-0000-0000A50C0000}"/>
    <cellStyle name="_Swe" xfId="10475" xr:uid="{00000000-0005-0000-0000-0000A60C0000}"/>
    <cellStyle name="_Swi" xfId="10476" xr:uid="{00000000-0005-0000-0000-0000A70C0000}"/>
    <cellStyle name="_TOTAL LIFE-HEALTH" xfId="841" xr:uid="{00000000-0005-0000-0000-0000A80C0000}"/>
    <cellStyle name="_TOTAL LIFE-HEALTH_1282000_Comm_ Rec 01-12" xfId="10477" xr:uid="{00000000-0005-0000-0000-0000A90C0000}"/>
    <cellStyle name="_TOTAL LIFE-HEALTH_1282000_Comm_ Rec 02-12" xfId="10478" xr:uid="{00000000-0005-0000-0000-0000AA0C0000}"/>
    <cellStyle name="_TOTAL LIFE-HEALTH_1282000_Comm_ Rec 03-12" xfId="10479" xr:uid="{00000000-0005-0000-0000-0000AB0C0000}"/>
    <cellStyle name="_TOTAL LIFE-HEALTH_1282000_Comm_ Rec 04-12" xfId="10480" xr:uid="{00000000-0005-0000-0000-0000AC0C0000}"/>
    <cellStyle name="_TOTAL LIFE-HEALTH_1282000_Comm_ Rec 05-12" xfId="10481" xr:uid="{00000000-0005-0000-0000-0000AD0C0000}"/>
    <cellStyle name="_TOTAL LIFE-HEALTH_1282000_Comm_ Rec 06-12" xfId="10482" xr:uid="{00000000-0005-0000-0000-0000AE0C0000}"/>
    <cellStyle name="_TOTAL LIFE-HEALTH_1282000_Comm_ Rec 11-11" xfId="10483" xr:uid="{00000000-0005-0000-0000-0000AF0C0000}"/>
    <cellStyle name="_TOTAL LIFE-HEALTH_1282000_Comm_ Rec 12-11" xfId="10484" xr:uid="{00000000-0005-0000-0000-0000B00C0000}"/>
    <cellStyle name="_TOTAL LIFE-HEALTH_LHJE02JG AAOM AICHE Rate Ad, UW Fees 9-11" xfId="13861" xr:uid="{00000000-0005-0000-0000-0000B10C0000}"/>
    <cellStyle name="_TOTAL LIFE-HEALTH_LHJE02JG-AAOM MM Revenue JE_0412" xfId="13862" xr:uid="{00000000-0005-0000-0000-0000B20C0000}"/>
    <cellStyle name="_TOTAL LIFE-HEALTH_LHJE02JG-AAOM MM Revenue JE_102011" xfId="13863" xr:uid="{00000000-0005-0000-0000-0000B30C0000}"/>
    <cellStyle name="_TOTAL LIFE-HEALTH_LHJE03JG-Inspro_Revenue and Royalty_0612" xfId="842" xr:uid="{00000000-0005-0000-0000-0000B40C0000}"/>
    <cellStyle name="_TOTAL LIFE-HEALTH_LHJE03JG-Inspro_Revenue and Royalty_0712 (2)" xfId="9677" xr:uid="{00000000-0005-0000-0000-0000B50C0000}"/>
    <cellStyle name="_TOTAL LIFE-HEALTH_LHJE04JG-NYL Fee Report 2_2012" xfId="13864" xr:uid="{00000000-0005-0000-0000-0000B60C0000}"/>
    <cellStyle name="_TOTAL LIFE-HEALTH_LHJE04JG-NYL FEE REPORT 3_2012" xfId="13865" xr:uid="{00000000-0005-0000-0000-0000B70C0000}"/>
    <cellStyle name="_TOTAL LIFE-HEALTH_LHJE04JG-NYL UW FEES JAN 2012" xfId="13866" xr:uid="{00000000-0005-0000-0000-0000B80C0000}"/>
    <cellStyle name="_TOTAL LIFE-HEALTH_LHJE04JG-NYL UW FEES NOV" xfId="13867" xr:uid="{00000000-0005-0000-0000-0000B90C0000}"/>
    <cellStyle name="_TOTAL LIFE-HEALTH_LHJE04JG-NYL UW FEES OCT" xfId="13868" xr:uid="{00000000-0005-0000-0000-0000BA0C0000}"/>
    <cellStyle name="_TOTAL LIFE-HEALTH_LHJE07JG- AAOM &amp; Echopass" xfId="13869" xr:uid="{00000000-0005-0000-0000-0000BB0C0000}"/>
    <cellStyle name="_Transfer Pricing February 2007" xfId="12874" xr:uid="{00000000-0005-0000-0000-0000BC0C0000}"/>
    <cellStyle name="_Transfer Pricing September 2006" xfId="12875" xr:uid="{00000000-0005-0000-0000-0000BD0C0000}"/>
    <cellStyle name="_Travel Detail 2006-07" xfId="12876" xr:uid="{00000000-0005-0000-0000-0000BE0C0000}"/>
    <cellStyle name="_Travel Ist Dec2007" xfId="12877" xr:uid="{00000000-0005-0000-0000-0000BF0C0000}"/>
    <cellStyle name="_UATP Inforce 013106" xfId="843" xr:uid="{00000000-0005-0000-0000-0000C00C0000}"/>
    <cellStyle name="_UATP Inforce 013106_1282000_Comm_ Rec 01-12" xfId="10485" xr:uid="{00000000-0005-0000-0000-0000C10C0000}"/>
    <cellStyle name="_UATP Inforce 013106_1282000_Comm_ Rec 02-12" xfId="10486" xr:uid="{00000000-0005-0000-0000-0000C20C0000}"/>
    <cellStyle name="_UATP Inforce 013106_1282000_Comm_ Rec 03-12" xfId="10487" xr:uid="{00000000-0005-0000-0000-0000C30C0000}"/>
    <cellStyle name="_UATP Inforce 013106_1282000_Comm_ Rec 04-12" xfId="10488" xr:uid="{00000000-0005-0000-0000-0000C40C0000}"/>
    <cellStyle name="_UATP Inforce 013106_1282000_Comm_ Rec 05-12" xfId="10489" xr:uid="{00000000-0005-0000-0000-0000C50C0000}"/>
    <cellStyle name="_UATP Inforce 013106_1282000_Comm_ Rec 06-12" xfId="10490" xr:uid="{00000000-0005-0000-0000-0000C60C0000}"/>
    <cellStyle name="_UATP Inforce 013106_1282000_Comm_ Rec 11-11" xfId="10491" xr:uid="{00000000-0005-0000-0000-0000C70C0000}"/>
    <cellStyle name="_UATP Inforce 013106_1282000_Comm_ Rec 12-11" xfId="10492" xr:uid="{00000000-0005-0000-0000-0000C80C0000}"/>
    <cellStyle name="_UATP Inforce 013106_1289500_Other Receivables_012012" xfId="844" xr:uid="{00000000-0005-0000-0000-0000C90C0000}"/>
    <cellStyle name="_UATP Inforce 013106_1289500_Other Receivables_022012" xfId="845" xr:uid="{00000000-0005-0000-0000-0000CA0C0000}"/>
    <cellStyle name="_UATP Inforce 013106_1289500_Other Receivables_022012 updated" xfId="12113" xr:uid="{00000000-0005-0000-0000-0000CB0C0000}"/>
    <cellStyle name="_UATP Inforce 013106_1289500_Other Receivables_032012" xfId="12114" xr:uid="{00000000-0005-0000-0000-0000CC0C0000}"/>
    <cellStyle name="_UATP Inforce 013106_1289500_Other Receivables_042012" xfId="12115" xr:uid="{00000000-0005-0000-0000-0000CD0C0000}"/>
    <cellStyle name="_UATP Inforce 013106_1289500_Other Receivables_062012.xlsx" xfId="12116" xr:uid="{00000000-0005-0000-0000-0000CE0C0000}"/>
    <cellStyle name="_UATP Inforce 013106_1289500_Other Receivables_082011" xfId="846" xr:uid="{00000000-0005-0000-0000-0000CF0C0000}"/>
    <cellStyle name="_UATP Inforce 013106_1289500_Other Receivables_102011" xfId="847" xr:uid="{00000000-0005-0000-0000-0000D00C0000}"/>
    <cellStyle name="_UATP Inforce 013106_1289500_Other Receivables_112011" xfId="848" xr:uid="{00000000-0005-0000-0000-0000D10C0000}"/>
    <cellStyle name="_UATP Inforce 013106_1289500_Other Receivables_112011 updated" xfId="849" xr:uid="{00000000-0005-0000-0000-0000D20C0000}"/>
    <cellStyle name="_UATP Inforce 013106_1289500_Other Receivables_LP6" xfId="12117" xr:uid="{00000000-0005-0000-0000-0000D30C0000}"/>
    <cellStyle name="_UATP Inforce 013106_ADJJE01DG- Analysis Adjustment entries - July 2011 (2)" xfId="850" xr:uid="{00000000-0005-0000-0000-0000D40C0000}"/>
    <cellStyle name="_UATP Inforce 013106_ADJJE01DG- Analysis Adjustment entries - July 2011 (2)_1289500_Other Receivables_012012" xfId="851" xr:uid="{00000000-0005-0000-0000-0000D50C0000}"/>
    <cellStyle name="_UATP Inforce 013106_ADJJE01DG- Analysis Adjustment entries - July 2011 (2)_1289500_Other Receivables_022012" xfId="852" xr:uid="{00000000-0005-0000-0000-0000D60C0000}"/>
    <cellStyle name="_UATP Inforce 013106_ADJJE01DG- Analysis Adjustment entries - July 2011 (2)_1289500_Other Receivables_022012 updated" xfId="12118" xr:uid="{00000000-0005-0000-0000-0000D70C0000}"/>
    <cellStyle name="_UATP Inforce 013106_ADJJE01DG- Analysis Adjustment entries - July 2011 (2)_1289500_Other Receivables_032012" xfId="12119" xr:uid="{00000000-0005-0000-0000-0000D80C0000}"/>
    <cellStyle name="_UATP Inforce 013106_ADJJE01DG- Analysis Adjustment entries - July 2011 (2)_1289500_Other Receivables_042012" xfId="12120" xr:uid="{00000000-0005-0000-0000-0000D90C0000}"/>
    <cellStyle name="_UATP Inforce 013106_ADJJE01DG- Analysis Adjustment entries - July 2011 (2)_1289500_Other Receivables_062012.xlsx" xfId="12121" xr:uid="{00000000-0005-0000-0000-0000DA0C0000}"/>
    <cellStyle name="_UATP Inforce 013106_ADJJE01DG- Analysis Adjustment entries - July 2011 (2)_1289500_Other Receivables_LP6" xfId="12122" xr:uid="{00000000-0005-0000-0000-0000DB0C0000}"/>
    <cellStyle name="_UATP Inforce 013106_ADJJE01DG- Analysis Adjustment entries - July 2011 (2)_Book1" xfId="853" xr:uid="{00000000-0005-0000-0000-0000DC0C0000}"/>
    <cellStyle name="_UATP Inforce 013106_Book1" xfId="854" xr:uid="{00000000-0005-0000-0000-0000DD0C0000}"/>
    <cellStyle name="_UATP Inforce 013106_IAMCR01KW - Cash recpt of MMLISI MassMutual (4)" xfId="855" xr:uid="{00000000-0005-0000-0000-0000DE0C0000}"/>
    <cellStyle name="_UATP Inforce 013106_IAMCR02KW - Cash recpt of Oneamerica (3)" xfId="856" xr:uid="{00000000-0005-0000-0000-0000DF0C0000}"/>
    <cellStyle name="_UATP Inforce 013106_LHRCL01DG - Reduce Receivable overaccrual Marketing Reimb ACOG (2)" xfId="857" xr:uid="{00000000-0005-0000-0000-0000E00C0000}"/>
    <cellStyle name="_UATP Inforce 013106_Marketing Reimb as of 033111" xfId="858" xr:uid="{00000000-0005-0000-0000-0000E10C0000}"/>
    <cellStyle name="_UATP Inforce 083105" xfId="859" xr:uid="{00000000-0005-0000-0000-0000E20C0000}"/>
    <cellStyle name="_UATP Inforce 083105_1282000_Comm_ Rec 01-12" xfId="10493" xr:uid="{00000000-0005-0000-0000-0000E30C0000}"/>
    <cellStyle name="_UATP Inforce 083105_1282000_Comm_ Rec 02-12" xfId="10494" xr:uid="{00000000-0005-0000-0000-0000E40C0000}"/>
    <cellStyle name="_UATP Inforce 083105_1282000_Comm_ Rec 03-12" xfId="10495" xr:uid="{00000000-0005-0000-0000-0000E50C0000}"/>
    <cellStyle name="_UATP Inforce 083105_1282000_Comm_ Rec 04-12" xfId="10496" xr:uid="{00000000-0005-0000-0000-0000E60C0000}"/>
    <cellStyle name="_UATP Inforce 083105_1282000_Comm_ Rec 05-12" xfId="10497" xr:uid="{00000000-0005-0000-0000-0000E70C0000}"/>
    <cellStyle name="_UATP Inforce 083105_1282000_Comm_ Rec 06-12" xfId="10498" xr:uid="{00000000-0005-0000-0000-0000E80C0000}"/>
    <cellStyle name="_UATP Inforce 083105_1282000_Comm_ Rec 11-11" xfId="10499" xr:uid="{00000000-0005-0000-0000-0000E90C0000}"/>
    <cellStyle name="_UATP Inforce 083105_1282000_Comm_ Rec 12-11" xfId="10500" xr:uid="{00000000-0005-0000-0000-0000EA0C0000}"/>
    <cellStyle name="_UATP Inforce 083105_1289500_Other Receivables_012012" xfId="860" xr:uid="{00000000-0005-0000-0000-0000EB0C0000}"/>
    <cellStyle name="_UATP Inforce 083105_1289500_Other Receivables_022012" xfId="861" xr:uid="{00000000-0005-0000-0000-0000EC0C0000}"/>
    <cellStyle name="_UATP Inforce 083105_1289500_Other Receivables_022012 updated" xfId="12123" xr:uid="{00000000-0005-0000-0000-0000ED0C0000}"/>
    <cellStyle name="_UATP Inforce 083105_1289500_Other Receivables_032012" xfId="12124" xr:uid="{00000000-0005-0000-0000-0000EE0C0000}"/>
    <cellStyle name="_UATP Inforce 083105_1289500_Other Receivables_042012" xfId="12125" xr:uid="{00000000-0005-0000-0000-0000EF0C0000}"/>
    <cellStyle name="_UATP Inforce 083105_1289500_Other Receivables_062012.xlsx" xfId="12126" xr:uid="{00000000-0005-0000-0000-0000F00C0000}"/>
    <cellStyle name="_UATP Inforce 083105_1289500_Other Receivables_082011" xfId="862" xr:uid="{00000000-0005-0000-0000-0000F10C0000}"/>
    <cellStyle name="_UATP Inforce 083105_1289500_Other Receivables_102011" xfId="863" xr:uid="{00000000-0005-0000-0000-0000F20C0000}"/>
    <cellStyle name="_UATP Inforce 083105_1289500_Other Receivables_112011" xfId="864" xr:uid="{00000000-0005-0000-0000-0000F30C0000}"/>
    <cellStyle name="_UATP Inforce 083105_1289500_Other Receivables_112011 updated" xfId="865" xr:uid="{00000000-0005-0000-0000-0000F40C0000}"/>
    <cellStyle name="_UATP Inforce 083105_1289500_Other Receivables_LP6" xfId="12127" xr:uid="{00000000-0005-0000-0000-0000F50C0000}"/>
    <cellStyle name="_UATP Inforce 083105_ADJJE01DG- Analysis Adjustment entries - July 2011 (2)" xfId="866" xr:uid="{00000000-0005-0000-0000-0000F60C0000}"/>
    <cellStyle name="_UATP Inforce 083105_ADJJE01DG- Analysis Adjustment entries - July 2011 (2)_1289500_Other Receivables_012012" xfId="867" xr:uid="{00000000-0005-0000-0000-0000F70C0000}"/>
    <cellStyle name="_UATP Inforce 083105_ADJJE01DG- Analysis Adjustment entries - July 2011 (2)_1289500_Other Receivables_022012" xfId="868" xr:uid="{00000000-0005-0000-0000-0000F80C0000}"/>
    <cellStyle name="_UATP Inforce 083105_ADJJE01DG- Analysis Adjustment entries - July 2011 (2)_1289500_Other Receivables_022012 updated" xfId="12128" xr:uid="{00000000-0005-0000-0000-0000F90C0000}"/>
    <cellStyle name="_UATP Inforce 083105_ADJJE01DG- Analysis Adjustment entries - July 2011 (2)_1289500_Other Receivables_032012" xfId="12129" xr:uid="{00000000-0005-0000-0000-0000FA0C0000}"/>
    <cellStyle name="_UATP Inforce 083105_ADJJE01DG- Analysis Adjustment entries - July 2011 (2)_1289500_Other Receivables_042012" xfId="12130" xr:uid="{00000000-0005-0000-0000-0000FB0C0000}"/>
    <cellStyle name="_UATP Inforce 083105_ADJJE01DG- Analysis Adjustment entries - July 2011 (2)_1289500_Other Receivables_062012.xlsx" xfId="12131" xr:uid="{00000000-0005-0000-0000-0000FC0C0000}"/>
    <cellStyle name="_UATP Inforce 083105_ADJJE01DG- Analysis Adjustment entries - July 2011 (2)_1289500_Other Receivables_LP6" xfId="12132" xr:uid="{00000000-0005-0000-0000-0000FD0C0000}"/>
    <cellStyle name="_UATP Inforce 083105_ADJJE01DG- Analysis Adjustment entries - July 2011 (2)_Book1" xfId="869" xr:uid="{00000000-0005-0000-0000-0000FE0C0000}"/>
    <cellStyle name="_UATP Inforce 083105_Book1" xfId="870" xr:uid="{00000000-0005-0000-0000-0000FF0C0000}"/>
    <cellStyle name="_UATP Inforce 083105_IAMCR01KW - Cash recpt of MMLISI MassMutual (4)" xfId="871" xr:uid="{00000000-0005-0000-0000-0000000D0000}"/>
    <cellStyle name="_UATP Inforce 083105_IAMCR02KW - Cash recpt of Oneamerica (3)" xfId="872" xr:uid="{00000000-0005-0000-0000-0000010D0000}"/>
    <cellStyle name="_UATP Inforce 083105_LHRCL01DG - Reduce Receivable overaccrual Marketing Reimb ACOG (2)" xfId="873" xr:uid="{00000000-0005-0000-0000-0000020D0000}"/>
    <cellStyle name="_UATP Inforce 083105_Marketing Reimb as of 033111" xfId="874" xr:uid="{00000000-0005-0000-0000-0000030D0000}"/>
    <cellStyle name="_UATP Inforce 093005" xfId="875" xr:uid="{00000000-0005-0000-0000-0000040D0000}"/>
    <cellStyle name="_UATP Inforce 093005_1282000_Comm_ Rec 01-12" xfId="10501" xr:uid="{00000000-0005-0000-0000-0000050D0000}"/>
    <cellStyle name="_UATP Inforce 093005_1282000_Comm_ Rec 02-12" xfId="10502" xr:uid="{00000000-0005-0000-0000-0000060D0000}"/>
    <cellStyle name="_UATP Inforce 093005_1282000_Comm_ Rec 03-12" xfId="10503" xr:uid="{00000000-0005-0000-0000-0000070D0000}"/>
    <cellStyle name="_UATP Inforce 093005_1282000_Comm_ Rec 04-12" xfId="10504" xr:uid="{00000000-0005-0000-0000-0000080D0000}"/>
    <cellStyle name="_UATP Inforce 093005_1282000_Comm_ Rec 05-12" xfId="10505" xr:uid="{00000000-0005-0000-0000-0000090D0000}"/>
    <cellStyle name="_UATP Inforce 093005_1282000_Comm_ Rec 06-12" xfId="10506" xr:uid="{00000000-0005-0000-0000-00000A0D0000}"/>
    <cellStyle name="_UATP Inforce 093005_1282000_Comm_ Rec 11-11" xfId="10507" xr:uid="{00000000-0005-0000-0000-00000B0D0000}"/>
    <cellStyle name="_UATP Inforce 093005_1282000_Comm_ Rec 12-11" xfId="10508" xr:uid="{00000000-0005-0000-0000-00000C0D0000}"/>
    <cellStyle name="_UATP Inforce 093005_1289500_Other Receivables_012012" xfId="876" xr:uid="{00000000-0005-0000-0000-00000D0D0000}"/>
    <cellStyle name="_UATP Inforce 093005_1289500_Other Receivables_022012" xfId="877" xr:uid="{00000000-0005-0000-0000-00000E0D0000}"/>
    <cellStyle name="_UATP Inforce 093005_1289500_Other Receivables_022012 updated" xfId="12133" xr:uid="{00000000-0005-0000-0000-00000F0D0000}"/>
    <cellStyle name="_UATP Inforce 093005_1289500_Other Receivables_032012" xfId="12134" xr:uid="{00000000-0005-0000-0000-0000100D0000}"/>
    <cellStyle name="_UATP Inforce 093005_1289500_Other Receivables_042012" xfId="12135" xr:uid="{00000000-0005-0000-0000-0000110D0000}"/>
    <cellStyle name="_UATP Inforce 093005_1289500_Other Receivables_062012.xlsx" xfId="12136" xr:uid="{00000000-0005-0000-0000-0000120D0000}"/>
    <cellStyle name="_UATP Inforce 093005_1289500_Other Receivables_082011" xfId="878" xr:uid="{00000000-0005-0000-0000-0000130D0000}"/>
    <cellStyle name="_UATP Inforce 093005_1289500_Other Receivables_102011" xfId="879" xr:uid="{00000000-0005-0000-0000-0000140D0000}"/>
    <cellStyle name="_UATP Inforce 093005_1289500_Other Receivables_112011" xfId="880" xr:uid="{00000000-0005-0000-0000-0000150D0000}"/>
    <cellStyle name="_UATP Inforce 093005_1289500_Other Receivables_112011 updated" xfId="881" xr:uid="{00000000-0005-0000-0000-0000160D0000}"/>
    <cellStyle name="_UATP Inforce 093005_1289500_Other Receivables_LP6" xfId="12137" xr:uid="{00000000-0005-0000-0000-0000170D0000}"/>
    <cellStyle name="_UATP Inforce 093005_ADJJE01DG- Analysis Adjustment entries - July 2011 (2)" xfId="882" xr:uid="{00000000-0005-0000-0000-0000180D0000}"/>
    <cellStyle name="_UATP Inforce 093005_ADJJE01DG- Analysis Adjustment entries - July 2011 (2)_1289500_Other Receivables_012012" xfId="883" xr:uid="{00000000-0005-0000-0000-0000190D0000}"/>
    <cellStyle name="_UATP Inforce 093005_ADJJE01DG- Analysis Adjustment entries - July 2011 (2)_1289500_Other Receivables_022012" xfId="884" xr:uid="{00000000-0005-0000-0000-00001A0D0000}"/>
    <cellStyle name="_UATP Inforce 093005_ADJJE01DG- Analysis Adjustment entries - July 2011 (2)_1289500_Other Receivables_022012 updated" xfId="12138" xr:uid="{00000000-0005-0000-0000-00001B0D0000}"/>
    <cellStyle name="_UATP Inforce 093005_ADJJE01DG- Analysis Adjustment entries - July 2011 (2)_1289500_Other Receivables_032012" xfId="12139" xr:uid="{00000000-0005-0000-0000-00001C0D0000}"/>
    <cellStyle name="_UATP Inforce 093005_ADJJE01DG- Analysis Adjustment entries - July 2011 (2)_1289500_Other Receivables_042012" xfId="12140" xr:uid="{00000000-0005-0000-0000-00001D0D0000}"/>
    <cellStyle name="_UATP Inforce 093005_ADJJE01DG- Analysis Adjustment entries - July 2011 (2)_1289500_Other Receivables_062012.xlsx" xfId="12141" xr:uid="{00000000-0005-0000-0000-00001E0D0000}"/>
    <cellStyle name="_UATP Inforce 093005_ADJJE01DG- Analysis Adjustment entries - July 2011 (2)_1289500_Other Receivables_LP6" xfId="12142" xr:uid="{00000000-0005-0000-0000-00001F0D0000}"/>
    <cellStyle name="_UATP Inforce 093005_ADJJE01DG- Analysis Adjustment entries - July 2011 (2)_Book1" xfId="885" xr:uid="{00000000-0005-0000-0000-0000200D0000}"/>
    <cellStyle name="_UATP Inforce 093005_Book1" xfId="886" xr:uid="{00000000-0005-0000-0000-0000210D0000}"/>
    <cellStyle name="_UATP Inforce 093005_IAMCR01KW - Cash recpt of MMLISI MassMutual (4)" xfId="887" xr:uid="{00000000-0005-0000-0000-0000220D0000}"/>
    <cellStyle name="_UATP Inforce 093005_IAMCR02KW - Cash recpt of Oneamerica (3)" xfId="888" xr:uid="{00000000-0005-0000-0000-0000230D0000}"/>
    <cellStyle name="_UATP Inforce 093005_LHRCL01DG - Reduce Receivable overaccrual Marketing Reimb ACOG (2)" xfId="889" xr:uid="{00000000-0005-0000-0000-0000240D0000}"/>
    <cellStyle name="_UATP Inforce 093005_Marketing Reimb as of 033111" xfId="890" xr:uid="{00000000-0005-0000-0000-0000250D0000}"/>
    <cellStyle name="_UATP Inforce 103105" xfId="891" xr:uid="{00000000-0005-0000-0000-0000260D0000}"/>
    <cellStyle name="_UATP Inforce 103105_1282000_Comm_ Rec 01-12" xfId="10509" xr:uid="{00000000-0005-0000-0000-0000270D0000}"/>
    <cellStyle name="_UATP Inforce 103105_1282000_Comm_ Rec 02-12" xfId="10510" xr:uid="{00000000-0005-0000-0000-0000280D0000}"/>
    <cellStyle name="_UATP Inforce 103105_1282000_Comm_ Rec 03-12" xfId="10511" xr:uid="{00000000-0005-0000-0000-0000290D0000}"/>
    <cellStyle name="_UATP Inforce 103105_1282000_Comm_ Rec 04-12" xfId="10512" xr:uid="{00000000-0005-0000-0000-00002A0D0000}"/>
    <cellStyle name="_UATP Inforce 103105_1282000_Comm_ Rec 05-12" xfId="10513" xr:uid="{00000000-0005-0000-0000-00002B0D0000}"/>
    <cellStyle name="_UATP Inforce 103105_1282000_Comm_ Rec 06-12" xfId="10514" xr:uid="{00000000-0005-0000-0000-00002C0D0000}"/>
    <cellStyle name="_UATP Inforce 103105_1282000_Comm_ Rec 11-11" xfId="10515" xr:uid="{00000000-0005-0000-0000-00002D0D0000}"/>
    <cellStyle name="_UATP Inforce 103105_1282000_Comm_ Rec 12-11" xfId="10516" xr:uid="{00000000-0005-0000-0000-00002E0D0000}"/>
    <cellStyle name="_UATP Inforce 103105_1289500_Other Receivables_012012" xfId="892" xr:uid="{00000000-0005-0000-0000-00002F0D0000}"/>
    <cellStyle name="_UATP Inforce 103105_1289500_Other Receivables_022012" xfId="893" xr:uid="{00000000-0005-0000-0000-0000300D0000}"/>
    <cellStyle name="_UATP Inforce 103105_1289500_Other Receivables_022012 updated" xfId="12143" xr:uid="{00000000-0005-0000-0000-0000310D0000}"/>
    <cellStyle name="_UATP Inforce 103105_1289500_Other Receivables_032012" xfId="12144" xr:uid="{00000000-0005-0000-0000-0000320D0000}"/>
    <cellStyle name="_UATP Inforce 103105_1289500_Other Receivables_042012" xfId="12145" xr:uid="{00000000-0005-0000-0000-0000330D0000}"/>
    <cellStyle name="_UATP Inforce 103105_1289500_Other Receivables_062012.xlsx" xfId="12146" xr:uid="{00000000-0005-0000-0000-0000340D0000}"/>
    <cellStyle name="_UATP Inforce 103105_1289500_Other Receivables_082011" xfId="894" xr:uid="{00000000-0005-0000-0000-0000350D0000}"/>
    <cellStyle name="_UATP Inforce 103105_1289500_Other Receivables_102011" xfId="895" xr:uid="{00000000-0005-0000-0000-0000360D0000}"/>
    <cellStyle name="_UATP Inforce 103105_1289500_Other Receivables_112011" xfId="896" xr:uid="{00000000-0005-0000-0000-0000370D0000}"/>
    <cellStyle name="_UATP Inforce 103105_1289500_Other Receivables_112011 updated" xfId="897" xr:uid="{00000000-0005-0000-0000-0000380D0000}"/>
    <cellStyle name="_UATP Inforce 103105_1289500_Other Receivables_LP6" xfId="12147" xr:uid="{00000000-0005-0000-0000-0000390D0000}"/>
    <cellStyle name="_UATP Inforce 103105_ADJJE01DG- Analysis Adjustment entries - July 2011 (2)" xfId="898" xr:uid="{00000000-0005-0000-0000-00003A0D0000}"/>
    <cellStyle name="_UATP Inforce 103105_ADJJE01DG- Analysis Adjustment entries - July 2011 (2)_1289500_Other Receivables_012012" xfId="899" xr:uid="{00000000-0005-0000-0000-00003B0D0000}"/>
    <cellStyle name="_UATP Inforce 103105_ADJJE01DG- Analysis Adjustment entries - July 2011 (2)_1289500_Other Receivables_022012" xfId="900" xr:uid="{00000000-0005-0000-0000-00003C0D0000}"/>
    <cellStyle name="_UATP Inforce 103105_ADJJE01DG- Analysis Adjustment entries - July 2011 (2)_1289500_Other Receivables_022012 updated" xfId="12148" xr:uid="{00000000-0005-0000-0000-00003D0D0000}"/>
    <cellStyle name="_UATP Inforce 103105_ADJJE01DG- Analysis Adjustment entries - July 2011 (2)_1289500_Other Receivables_032012" xfId="12149" xr:uid="{00000000-0005-0000-0000-00003E0D0000}"/>
    <cellStyle name="_UATP Inforce 103105_ADJJE01DG- Analysis Adjustment entries - July 2011 (2)_1289500_Other Receivables_042012" xfId="12150" xr:uid="{00000000-0005-0000-0000-00003F0D0000}"/>
    <cellStyle name="_UATP Inforce 103105_ADJJE01DG- Analysis Adjustment entries - July 2011 (2)_1289500_Other Receivables_062012.xlsx" xfId="12151" xr:uid="{00000000-0005-0000-0000-0000400D0000}"/>
    <cellStyle name="_UATP Inforce 103105_ADJJE01DG- Analysis Adjustment entries - July 2011 (2)_1289500_Other Receivables_LP6" xfId="12152" xr:uid="{00000000-0005-0000-0000-0000410D0000}"/>
    <cellStyle name="_UATP Inforce 103105_ADJJE01DG- Analysis Adjustment entries - July 2011 (2)_Book1" xfId="901" xr:uid="{00000000-0005-0000-0000-0000420D0000}"/>
    <cellStyle name="_UATP Inforce 103105_Book1" xfId="902" xr:uid="{00000000-0005-0000-0000-0000430D0000}"/>
    <cellStyle name="_UATP Inforce 103105_IAMCR01KW - Cash recpt of MMLISI MassMutual (4)" xfId="903" xr:uid="{00000000-0005-0000-0000-0000440D0000}"/>
    <cellStyle name="_UATP Inforce 103105_IAMCR02KW - Cash recpt of Oneamerica (3)" xfId="904" xr:uid="{00000000-0005-0000-0000-0000450D0000}"/>
    <cellStyle name="_UATP Inforce 103105_LHRCL01DG - Reduce Receivable overaccrual Marketing Reimb ACOG (2)" xfId="905" xr:uid="{00000000-0005-0000-0000-0000460D0000}"/>
    <cellStyle name="_UATP Inforce 103105_Marketing Reimb as of 033111" xfId="906" xr:uid="{00000000-0005-0000-0000-0000470D0000}"/>
    <cellStyle name="_UATP Inforce 113005" xfId="907" xr:uid="{00000000-0005-0000-0000-0000480D0000}"/>
    <cellStyle name="_UATP Inforce 113005_1282000_Comm_ Rec 01-12" xfId="10517" xr:uid="{00000000-0005-0000-0000-0000490D0000}"/>
    <cellStyle name="_UATP Inforce 113005_1282000_Comm_ Rec 02-12" xfId="10518" xr:uid="{00000000-0005-0000-0000-00004A0D0000}"/>
    <cellStyle name="_UATP Inforce 113005_1282000_Comm_ Rec 03-12" xfId="10519" xr:uid="{00000000-0005-0000-0000-00004B0D0000}"/>
    <cellStyle name="_UATP Inforce 113005_1282000_Comm_ Rec 04-12" xfId="10520" xr:uid="{00000000-0005-0000-0000-00004C0D0000}"/>
    <cellStyle name="_UATP Inforce 113005_1282000_Comm_ Rec 05-12" xfId="10521" xr:uid="{00000000-0005-0000-0000-00004D0D0000}"/>
    <cellStyle name="_UATP Inforce 113005_1282000_Comm_ Rec 06-12" xfId="10522" xr:uid="{00000000-0005-0000-0000-00004E0D0000}"/>
    <cellStyle name="_UATP Inforce 113005_1282000_Comm_ Rec 11-11" xfId="10523" xr:uid="{00000000-0005-0000-0000-00004F0D0000}"/>
    <cellStyle name="_UATP Inforce 113005_1282000_Comm_ Rec 12-11" xfId="10524" xr:uid="{00000000-0005-0000-0000-0000500D0000}"/>
    <cellStyle name="_UATP Inforce 113005_1289500_Other Receivables_012012" xfId="908" xr:uid="{00000000-0005-0000-0000-0000510D0000}"/>
    <cellStyle name="_UATP Inforce 113005_1289500_Other Receivables_022012" xfId="909" xr:uid="{00000000-0005-0000-0000-0000520D0000}"/>
    <cellStyle name="_UATP Inforce 113005_1289500_Other Receivables_022012 updated" xfId="12153" xr:uid="{00000000-0005-0000-0000-0000530D0000}"/>
    <cellStyle name="_UATP Inforce 113005_1289500_Other Receivables_032012" xfId="12154" xr:uid="{00000000-0005-0000-0000-0000540D0000}"/>
    <cellStyle name="_UATP Inforce 113005_1289500_Other Receivables_042012" xfId="12155" xr:uid="{00000000-0005-0000-0000-0000550D0000}"/>
    <cellStyle name="_UATP Inforce 113005_1289500_Other Receivables_062012.xlsx" xfId="12156" xr:uid="{00000000-0005-0000-0000-0000560D0000}"/>
    <cellStyle name="_UATP Inforce 113005_1289500_Other Receivables_082011" xfId="910" xr:uid="{00000000-0005-0000-0000-0000570D0000}"/>
    <cellStyle name="_UATP Inforce 113005_1289500_Other Receivables_102011" xfId="911" xr:uid="{00000000-0005-0000-0000-0000580D0000}"/>
    <cellStyle name="_UATP Inforce 113005_1289500_Other Receivables_112011" xfId="912" xr:uid="{00000000-0005-0000-0000-0000590D0000}"/>
    <cellStyle name="_UATP Inforce 113005_1289500_Other Receivables_112011 updated" xfId="913" xr:uid="{00000000-0005-0000-0000-00005A0D0000}"/>
    <cellStyle name="_UATP Inforce 113005_1289500_Other Receivables_LP6" xfId="12157" xr:uid="{00000000-0005-0000-0000-00005B0D0000}"/>
    <cellStyle name="_UATP Inforce 113005_ADJJE01DG- Analysis Adjustment entries - July 2011 (2)" xfId="914" xr:uid="{00000000-0005-0000-0000-00005C0D0000}"/>
    <cellStyle name="_UATP Inforce 113005_ADJJE01DG- Analysis Adjustment entries - July 2011 (2)_1289500_Other Receivables_012012" xfId="915" xr:uid="{00000000-0005-0000-0000-00005D0D0000}"/>
    <cellStyle name="_UATP Inforce 113005_ADJJE01DG- Analysis Adjustment entries - July 2011 (2)_1289500_Other Receivables_022012" xfId="916" xr:uid="{00000000-0005-0000-0000-00005E0D0000}"/>
    <cellStyle name="_UATP Inforce 113005_ADJJE01DG- Analysis Adjustment entries - July 2011 (2)_1289500_Other Receivables_022012 updated" xfId="12158" xr:uid="{00000000-0005-0000-0000-00005F0D0000}"/>
    <cellStyle name="_UATP Inforce 113005_ADJJE01DG- Analysis Adjustment entries - July 2011 (2)_1289500_Other Receivables_032012" xfId="12159" xr:uid="{00000000-0005-0000-0000-0000600D0000}"/>
    <cellStyle name="_UATP Inforce 113005_ADJJE01DG- Analysis Adjustment entries - July 2011 (2)_1289500_Other Receivables_042012" xfId="12160" xr:uid="{00000000-0005-0000-0000-0000610D0000}"/>
    <cellStyle name="_UATP Inforce 113005_ADJJE01DG- Analysis Adjustment entries - July 2011 (2)_1289500_Other Receivables_062012.xlsx" xfId="12161" xr:uid="{00000000-0005-0000-0000-0000620D0000}"/>
    <cellStyle name="_UATP Inforce 113005_ADJJE01DG- Analysis Adjustment entries - July 2011 (2)_1289500_Other Receivables_LP6" xfId="12162" xr:uid="{00000000-0005-0000-0000-0000630D0000}"/>
    <cellStyle name="_UATP Inforce 113005_ADJJE01DG- Analysis Adjustment entries - July 2011 (2)_Book1" xfId="917" xr:uid="{00000000-0005-0000-0000-0000640D0000}"/>
    <cellStyle name="_UATP Inforce 113005_Book1" xfId="918" xr:uid="{00000000-0005-0000-0000-0000650D0000}"/>
    <cellStyle name="_UATP Inforce 113005_IAMCR01KW - Cash recpt of MMLISI MassMutual (4)" xfId="919" xr:uid="{00000000-0005-0000-0000-0000660D0000}"/>
    <cellStyle name="_UATP Inforce 113005_IAMCR02KW - Cash recpt of Oneamerica (3)" xfId="920" xr:uid="{00000000-0005-0000-0000-0000670D0000}"/>
    <cellStyle name="_UATP Inforce 113005_LHRCL01DG - Reduce Receivable overaccrual Marketing Reimb ACOG (2)" xfId="921" xr:uid="{00000000-0005-0000-0000-0000680D0000}"/>
    <cellStyle name="_UATP Inforce 113005_Marketing Reimb as of 033111" xfId="922" xr:uid="{00000000-0005-0000-0000-0000690D0000}"/>
    <cellStyle name="_UATP Inforce 123105" xfId="923" xr:uid="{00000000-0005-0000-0000-00006A0D0000}"/>
    <cellStyle name="_UATP Inforce 123105_1282000_Comm_ Rec 01-12" xfId="10525" xr:uid="{00000000-0005-0000-0000-00006B0D0000}"/>
    <cellStyle name="_UATP Inforce 123105_1282000_Comm_ Rec 02-12" xfId="10526" xr:uid="{00000000-0005-0000-0000-00006C0D0000}"/>
    <cellStyle name="_UATP Inforce 123105_1282000_Comm_ Rec 03-12" xfId="10527" xr:uid="{00000000-0005-0000-0000-00006D0D0000}"/>
    <cellStyle name="_UATP Inforce 123105_1282000_Comm_ Rec 04-12" xfId="10528" xr:uid="{00000000-0005-0000-0000-00006E0D0000}"/>
    <cellStyle name="_UATP Inforce 123105_1282000_Comm_ Rec 05-12" xfId="10529" xr:uid="{00000000-0005-0000-0000-00006F0D0000}"/>
    <cellStyle name="_UATP Inforce 123105_1282000_Comm_ Rec 06-12" xfId="10530" xr:uid="{00000000-0005-0000-0000-0000700D0000}"/>
    <cellStyle name="_UATP Inforce 123105_1282000_Comm_ Rec 11-11" xfId="10531" xr:uid="{00000000-0005-0000-0000-0000710D0000}"/>
    <cellStyle name="_UATP Inforce 123105_1282000_Comm_ Rec 12-11" xfId="10532" xr:uid="{00000000-0005-0000-0000-0000720D0000}"/>
    <cellStyle name="_UATP Inforce 123105_1289500_Other Receivables_012012" xfId="924" xr:uid="{00000000-0005-0000-0000-0000730D0000}"/>
    <cellStyle name="_UATP Inforce 123105_1289500_Other Receivables_022012" xfId="925" xr:uid="{00000000-0005-0000-0000-0000740D0000}"/>
    <cellStyle name="_UATP Inforce 123105_1289500_Other Receivables_022012 updated" xfId="12163" xr:uid="{00000000-0005-0000-0000-0000750D0000}"/>
    <cellStyle name="_UATP Inforce 123105_1289500_Other Receivables_032012" xfId="12164" xr:uid="{00000000-0005-0000-0000-0000760D0000}"/>
    <cellStyle name="_UATP Inforce 123105_1289500_Other Receivables_042012" xfId="12165" xr:uid="{00000000-0005-0000-0000-0000770D0000}"/>
    <cellStyle name="_UATP Inforce 123105_1289500_Other Receivables_062012.xlsx" xfId="12166" xr:uid="{00000000-0005-0000-0000-0000780D0000}"/>
    <cellStyle name="_UATP Inforce 123105_1289500_Other Receivables_082011" xfId="926" xr:uid="{00000000-0005-0000-0000-0000790D0000}"/>
    <cellStyle name="_UATP Inforce 123105_1289500_Other Receivables_102011" xfId="927" xr:uid="{00000000-0005-0000-0000-00007A0D0000}"/>
    <cellStyle name="_UATP Inforce 123105_1289500_Other Receivables_112011" xfId="928" xr:uid="{00000000-0005-0000-0000-00007B0D0000}"/>
    <cellStyle name="_UATP Inforce 123105_1289500_Other Receivables_112011 updated" xfId="929" xr:uid="{00000000-0005-0000-0000-00007C0D0000}"/>
    <cellStyle name="_UATP Inforce 123105_1289500_Other Receivables_LP6" xfId="12167" xr:uid="{00000000-0005-0000-0000-00007D0D0000}"/>
    <cellStyle name="_UATP Inforce 123105_ADJJE01DG- Analysis Adjustment entries - July 2011 (2)" xfId="930" xr:uid="{00000000-0005-0000-0000-00007E0D0000}"/>
    <cellStyle name="_UATP Inforce 123105_ADJJE01DG- Analysis Adjustment entries - July 2011 (2)_1289500_Other Receivables_012012" xfId="931" xr:uid="{00000000-0005-0000-0000-00007F0D0000}"/>
    <cellStyle name="_UATP Inforce 123105_ADJJE01DG- Analysis Adjustment entries - July 2011 (2)_1289500_Other Receivables_022012" xfId="932" xr:uid="{00000000-0005-0000-0000-0000800D0000}"/>
    <cellStyle name="_UATP Inforce 123105_ADJJE01DG- Analysis Adjustment entries - July 2011 (2)_1289500_Other Receivables_022012 updated" xfId="12168" xr:uid="{00000000-0005-0000-0000-0000810D0000}"/>
    <cellStyle name="_UATP Inforce 123105_ADJJE01DG- Analysis Adjustment entries - July 2011 (2)_1289500_Other Receivables_032012" xfId="12169" xr:uid="{00000000-0005-0000-0000-0000820D0000}"/>
    <cellStyle name="_UATP Inforce 123105_ADJJE01DG- Analysis Adjustment entries - July 2011 (2)_1289500_Other Receivables_042012" xfId="12170" xr:uid="{00000000-0005-0000-0000-0000830D0000}"/>
    <cellStyle name="_UATP Inforce 123105_ADJJE01DG- Analysis Adjustment entries - July 2011 (2)_1289500_Other Receivables_062012.xlsx" xfId="12171" xr:uid="{00000000-0005-0000-0000-0000840D0000}"/>
    <cellStyle name="_UATP Inforce 123105_ADJJE01DG- Analysis Adjustment entries - July 2011 (2)_1289500_Other Receivables_LP6" xfId="12172" xr:uid="{00000000-0005-0000-0000-0000850D0000}"/>
    <cellStyle name="_UATP Inforce 123105_ADJJE01DG- Analysis Adjustment entries - July 2011 (2)_Book1" xfId="933" xr:uid="{00000000-0005-0000-0000-0000860D0000}"/>
    <cellStyle name="_UATP Inforce 123105_Book1" xfId="934" xr:uid="{00000000-0005-0000-0000-0000870D0000}"/>
    <cellStyle name="_UATP Inforce 123105_IAMCR01KW - Cash recpt of MMLISI MassMutual (4)" xfId="935" xr:uid="{00000000-0005-0000-0000-0000880D0000}"/>
    <cellStyle name="_UATP Inforce 123105_IAMCR02KW - Cash recpt of Oneamerica (3)" xfId="936" xr:uid="{00000000-0005-0000-0000-0000890D0000}"/>
    <cellStyle name="_UATP Inforce 123105_LHRCL01DG - Reduce Receivable overaccrual Marketing Reimb ACOG (2)" xfId="937" xr:uid="{00000000-0005-0000-0000-00008A0D0000}"/>
    <cellStyle name="_UATP Inforce 123105_Marketing Reimb as of 033111" xfId="938" xr:uid="{00000000-0005-0000-0000-00008B0D0000}"/>
    <cellStyle name="_UATP Inforce_083107 (raw data)" xfId="939" xr:uid="{00000000-0005-0000-0000-00008C0D0000}"/>
    <cellStyle name="_UATP Inforce_083107 (raw data)_1282000_Comm_ Rec 01-12" xfId="10533" xr:uid="{00000000-0005-0000-0000-00008D0D0000}"/>
    <cellStyle name="_UATP Inforce_083107 (raw data)_1282000_Comm_ Rec 02-12" xfId="10534" xr:uid="{00000000-0005-0000-0000-00008E0D0000}"/>
    <cellStyle name="_UATP Inforce_083107 (raw data)_1282000_Comm_ Rec 03-12" xfId="10535" xr:uid="{00000000-0005-0000-0000-00008F0D0000}"/>
    <cellStyle name="_UATP Inforce_083107 (raw data)_1282000_Comm_ Rec 04-12" xfId="10536" xr:uid="{00000000-0005-0000-0000-0000900D0000}"/>
    <cellStyle name="_UATP Inforce_083107 (raw data)_1282000_Comm_ Rec 05-12" xfId="10537" xr:uid="{00000000-0005-0000-0000-0000910D0000}"/>
    <cellStyle name="_UATP Inforce_083107 (raw data)_1282000_Comm_ Rec 06-12" xfId="10538" xr:uid="{00000000-0005-0000-0000-0000920D0000}"/>
    <cellStyle name="_UATP Inforce_083107 (raw data)_1282000_Comm_ Rec 11-11" xfId="10539" xr:uid="{00000000-0005-0000-0000-0000930D0000}"/>
    <cellStyle name="_UATP Inforce_083107 (raw data)_1282000_Comm_ Rec 12-11" xfId="10540" xr:uid="{00000000-0005-0000-0000-0000940D0000}"/>
    <cellStyle name="_UATP Inforce_083107 (raw data)_BEJE27TD Record Adj to Gross Producer Incentives 2-12" xfId="12173" xr:uid="{00000000-0005-0000-0000-0000950D0000}"/>
    <cellStyle name="_UATP Inforce_083107 (raw data)_LHJE02JG AAOM AICHE Rate Ad, UW Fees 9-11" xfId="13870" xr:uid="{00000000-0005-0000-0000-0000960D0000}"/>
    <cellStyle name="_UATP Inforce_083107 (raw data)_LHJE02JG-AAOM MM Revenue JE_0412" xfId="13871" xr:uid="{00000000-0005-0000-0000-0000970D0000}"/>
    <cellStyle name="_UATP Inforce_083107 (raw data)_LHJE02JG-AAOM MM Revenue JE_102011" xfId="13872" xr:uid="{00000000-0005-0000-0000-0000980D0000}"/>
    <cellStyle name="_UATP Inforce_083107 (raw data)_LHJE03JG-Inspro_Revenue and Royalty_0612" xfId="940" xr:uid="{00000000-0005-0000-0000-0000990D0000}"/>
    <cellStyle name="_UATP Inforce_083107 (raw data)_LHJE03JG-Inspro_Revenue and Royalty_0712 (2)" xfId="9678" xr:uid="{00000000-0005-0000-0000-00009A0D0000}"/>
    <cellStyle name="_UATP Inforce_083107 (raw data)_LHJE04JG-NYL Fee Report 2_2012" xfId="13873" xr:uid="{00000000-0005-0000-0000-00009B0D0000}"/>
    <cellStyle name="_UATP Inforce_083107 (raw data)_LHJE04JG-NYL FEE REPORT 3_2012" xfId="13874" xr:uid="{00000000-0005-0000-0000-00009C0D0000}"/>
    <cellStyle name="_UATP Inforce_083107 (raw data)_LHJE04JG-NYL UW FEES JAN 2012" xfId="13875" xr:uid="{00000000-0005-0000-0000-00009D0D0000}"/>
    <cellStyle name="_UATP Inforce_083107 (raw data)_LHJE04JG-NYL UW FEES NOV" xfId="13876" xr:uid="{00000000-0005-0000-0000-00009E0D0000}"/>
    <cellStyle name="_UATP Inforce_083107 (raw data)_LHJE04JG-NYL UW FEES OCT" xfId="13877" xr:uid="{00000000-0005-0000-0000-00009F0D0000}"/>
    <cellStyle name="_UATP Inforce_083107 (raw data)_LHJE07JG- AAOM &amp; Echopass" xfId="13878" xr:uid="{00000000-0005-0000-0000-0000A00D0000}"/>
    <cellStyle name="_UATP Inspro Payable Reconciliation_021511" xfId="941" xr:uid="{00000000-0005-0000-0000-0000A10D0000}"/>
    <cellStyle name="_UATP Inspro Payable Reconciliation_021511_1282000_Comm_ Rec 01-12" xfId="10541" xr:uid="{00000000-0005-0000-0000-0000A20D0000}"/>
    <cellStyle name="_UATP Inspro Payable Reconciliation_021511_1282000_Comm_ Rec 02-12" xfId="10542" xr:uid="{00000000-0005-0000-0000-0000A30D0000}"/>
    <cellStyle name="_UATP Inspro Payable Reconciliation_021511_1282000_Comm_ Rec 03-12" xfId="10543" xr:uid="{00000000-0005-0000-0000-0000A40D0000}"/>
    <cellStyle name="_UATP Inspro Payable Reconciliation_021511_1282000_Comm_ Rec 04-12" xfId="10544" xr:uid="{00000000-0005-0000-0000-0000A50D0000}"/>
    <cellStyle name="_UATP Inspro Payable Reconciliation_021511_1282000_Comm_ Rec 05-12" xfId="10545" xr:uid="{00000000-0005-0000-0000-0000A60D0000}"/>
    <cellStyle name="_UATP Inspro Payable Reconciliation_021511_1282000_Comm_ Rec 06-12" xfId="10546" xr:uid="{00000000-0005-0000-0000-0000A70D0000}"/>
    <cellStyle name="_UATP Inspro Payable Reconciliation_021511_1282000_Comm_ Rec 11-11" xfId="10547" xr:uid="{00000000-0005-0000-0000-0000A80D0000}"/>
    <cellStyle name="_UATP Inspro Payable Reconciliation_021511_1282000_Comm_ Rec 12-11" xfId="10548" xr:uid="{00000000-0005-0000-0000-0000A90D0000}"/>
    <cellStyle name="_UATP Inspro Payable Reconciliation_021511_1289500_Other Receivables_012012" xfId="942" xr:uid="{00000000-0005-0000-0000-0000AA0D0000}"/>
    <cellStyle name="_UATP Inspro Payable Reconciliation_021511_1289500_Other Receivables_022012" xfId="943" xr:uid="{00000000-0005-0000-0000-0000AB0D0000}"/>
    <cellStyle name="_UATP Inspro Payable Reconciliation_021511_1289500_Other Receivables_022012 updated" xfId="12174" xr:uid="{00000000-0005-0000-0000-0000AC0D0000}"/>
    <cellStyle name="_UATP Inspro Payable Reconciliation_021511_1289500_Other Receivables_032012" xfId="12175" xr:uid="{00000000-0005-0000-0000-0000AD0D0000}"/>
    <cellStyle name="_UATP Inspro Payable Reconciliation_021511_1289500_Other Receivables_042012" xfId="12176" xr:uid="{00000000-0005-0000-0000-0000AE0D0000}"/>
    <cellStyle name="_UATP Inspro Payable Reconciliation_021511_1289500_Other Receivables_062012.xlsx" xfId="12177" xr:uid="{00000000-0005-0000-0000-0000AF0D0000}"/>
    <cellStyle name="_UATP Inspro Payable Reconciliation_021511_1289500_Other Receivables_LP6" xfId="12178" xr:uid="{00000000-0005-0000-0000-0000B00D0000}"/>
    <cellStyle name="_UATP Inspro Payable Reconciliation_021511_Book1" xfId="944" xr:uid="{00000000-0005-0000-0000-0000B10D0000}"/>
    <cellStyle name="_UATP Transactions 083105" xfId="945" xr:uid="{00000000-0005-0000-0000-0000B20D0000}"/>
    <cellStyle name="_UATP Transactions 083105_1282000_Comm_ Rec 01-12" xfId="10549" xr:uid="{00000000-0005-0000-0000-0000B30D0000}"/>
    <cellStyle name="_UATP Transactions 083105_1282000_Comm_ Rec 02-12" xfId="10550" xr:uid="{00000000-0005-0000-0000-0000B40D0000}"/>
    <cellStyle name="_UATP Transactions 083105_1282000_Comm_ Rec 03-12" xfId="10551" xr:uid="{00000000-0005-0000-0000-0000B50D0000}"/>
    <cellStyle name="_UATP Transactions 083105_1282000_Comm_ Rec 04-12" xfId="10552" xr:uid="{00000000-0005-0000-0000-0000B60D0000}"/>
    <cellStyle name="_UATP Transactions 083105_1282000_Comm_ Rec 05-12" xfId="10553" xr:uid="{00000000-0005-0000-0000-0000B70D0000}"/>
    <cellStyle name="_UATP Transactions 083105_1282000_Comm_ Rec 06-12" xfId="10554" xr:uid="{00000000-0005-0000-0000-0000B80D0000}"/>
    <cellStyle name="_UATP Transactions 083105_1282000_Comm_ Rec 11-11" xfId="10555" xr:uid="{00000000-0005-0000-0000-0000B90D0000}"/>
    <cellStyle name="_UATP Transactions 083105_1282000_Comm_ Rec 12-11" xfId="10556" xr:uid="{00000000-0005-0000-0000-0000BA0D0000}"/>
    <cellStyle name="_UATP Transactions 083105_1289500_Other Receivables_012012" xfId="946" xr:uid="{00000000-0005-0000-0000-0000BB0D0000}"/>
    <cellStyle name="_UATP Transactions 083105_1289500_Other Receivables_022012" xfId="947" xr:uid="{00000000-0005-0000-0000-0000BC0D0000}"/>
    <cellStyle name="_UATP Transactions 083105_1289500_Other Receivables_022012 updated" xfId="12179" xr:uid="{00000000-0005-0000-0000-0000BD0D0000}"/>
    <cellStyle name="_UATP Transactions 083105_1289500_Other Receivables_032012" xfId="12180" xr:uid="{00000000-0005-0000-0000-0000BE0D0000}"/>
    <cellStyle name="_UATP Transactions 083105_1289500_Other Receivables_042012" xfId="12181" xr:uid="{00000000-0005-0000-0000-0000BF0D0000}"/>
    <cellStyle name="_UATP Transactions 083105_1289500_Other Receivables_062012.xlsx" xfId="12182" xr:uid="{00000000-0005-0000-0000-0000C00D0000}"/>
    <cellStyle name="_UATP Transactions 083105_1289500_Other Receivables_082011" xfId="948" xr:uid="{00000000-0005-0000-0000-0000C10D0000}"/>
    <cellStyle name="_UATP Transactions 083105_1289500_Other Receivables_102011" xfId="949" xr:uid="{00000000-0005-0000-0000-0000C20D0000}"/>
    <cellStyle name="_UATP Transactions 083105_1289500_Other Receivables_112011" xfId="950" xr:uid="{00000000-0005-0000-0000-0000C30D0000}"/>
    <cellStyle name="_UATP Transactions 083105_1289500_Other Receivables_112011 updated" xfId="951" xr:uid="{00000000-0005-0000-0000-0000C40D0000}"/>
    <cellStyle name="_UATP Transactions 083105_1289500_Other Receivables_LP6" xfId="12183" xr:uid="{00000000-0005-0000-0000-0000C50D0000}"/>
    <cellStyle name="_UATP Transactions 083105_ADJJE01DG- Analysis Adjustment entries - July 2011 (2)" xfId="952" xr:uid="{00000000-0005-0000-0000-0000C60D0000}"/>
    <cellStyle name="_UATP Transactions 083105_ADJJE01DG- Analysis Adjustment entries - July 2011 (2)_1289500_Other Receivables_012012" xfId="953" xr:uid="{00000000-0005-0000-0000-0000C70D0000}"/>
    <cellStyle name="_UATP Transactions 083105_ADJJE01DG- Analysis Adjustment entries - July 2011 (2)_1289500_Other Receivables_022012" xfId="954" xr:uid="{00000000-0005-0000-0000-0000C80D0000}"/>
    <cellStyle name="_UATP Transactions 083105_ADJJE01DG- Analysis Adjustment entries - July 2011 (2)_1289500_Other Receivables_022012 updated" xfId="12184" xr:uid="{00000000-0005-0000-0000-0000C90D0000}"/>
    <cellStyle name="_UATP Transactions 083105_ADJJE01DG- Analysis Adjustment entries - July 2011 (2)_1289500_Other Receivables_032012" xfId="12185" xr:uid="{00000000-0005-0000-0000-0000CA0D0000}"/>
    <cellStyle name="_UATP Transactions 083105_ADJJE01DG- Analysis Adjustment entries - July 2011 (2)_1289500_Other Receivables_042012" xfId="12186" xr:uid="{00000000-0005-0000-0000-0000CB0D0000}"/>
    <cellStyle name="_UATP Transactions 083105_ADJJE01DG- Analysis Adjustment entries - July 2011 (2)_1289500_Other Receivables_062012.xlsx" xfId="12187" xr:uid="{00000000-0005-0000-0000-0000CC0D0000}"/>
    <cellStyle name="_UATP Transactions 083105_ADJJE01DG- Analysis Adjustment entries - July 2011 (2)_1289500_Other Receivables_LP6" xfId="12188" xr:uid="{00000000-0005-0000-0000-0000CD0D0000}"/>
    <cellStyle name="_UATP Transactions 083105_ADJJE01DG- Analysis Adjustment entries - July 2011 (2)_Book1" xfId="955" xr:uid="{00000000-0005-0000-0000-0000CE0D0000}"/>
    <cellStyle name="_UATP Transactions 083105_Book1" xfId="956" xr:uid="{00000000-0005-0000-0000-0000CF0D0000}"/>
    <cellStyle name="_UATP Transactions 083105_IAMCR01KW - Cash recpt of MMLISI MassMutual (4)" xfId="957" xr:uid="{00000000-0005-0000-0000-0000D00D0000}"/>
    <cellStyle name="_UATP Transactions 083105_IAMCR02KW - Cash recpt of Oneamerica (3)" xfId="958" xr:uid="{00000000-0005-0000-0000-0000D10D0000}"/>
    <cellStyle name="_UATP Transactions 083105_LHRCL01DG - Reduce Receivable overaccrual Marketing Reimb ACOG (2)" xfId="959" xr:uid="{00000000-0005-0000-0000-0000D20D0000}"/>
    <cellStyle name="_UATP Transactions 083105_Marketing Reimb as of 033111" xfId="960" xr:uid="{00000000-0005-0000-0000-0000D30D0000}"/>
    <cellStyle name="_uatp0109" xfId="961" xr:uid="{00000000-0005-0000-0000-0000D40D0000}"/>
    <cellStyle name="_uatp0109_1282000_Comm_ Rec 01-12" xfId="10557" xr:uid="{00000000-0005-0000-0000-0000D50D0000}"/>
    <cellStyle name="_uatp0109_1282000_Comm_ Rec 02-12" xfId="10558" xr:uid="{00000000-0005-0000-0000-0000D60D0000}"/>
    <cellStyle name="_uatp0109_1282000_Comm_ Rec 03-12" xfId="10559" xr:uid="{00000000-0005-0000-0000-0000D70D0000}"/>
    <cellStyle name="_uatp0109_1282000_Comm_ Rec 04-12" xfId="10560" xr:uid="{00000000-0005-0000-0000-0000D80D0000}"/>
    <cellStyle name="_uatp0109_1282000_Comm_ Rec 05-12" xfId="10561" xr:uid="{00000000-0005-0000-0000-0000D90D0000}"/>
    <cellStyle name="_uatp0109_1282000_Comm_ Rec 06-12" xfId="10562" xr:uid="{00000000-0005-0000-0000-0000DA0D0000}"/>
    <cellStyle name="_uatp0109_1282000_Comm_ Rec 11-11" xfId="10563" xr:uid="{00000000-0005-0000-0000-0000DB0D0000}"/>
    <cellStyle name="_uatp0109_1282000_Comm_ Rec 12-11" xfId="10564" xr:uid="{00000000-0005-0000-0000-0000DC0D0000}"/>
    <cellStyle name="_uatp0109_BEJE27TD Record Adj to Gross Producer Incentives 2-12" xfId="12189" xr:uid="{00000000-0005-0000-0000-0000DD0D0000}"/>
    <cellStyle name="_uatp0109_LHJE02JG AAOM AICHE Rate Ad, UW Fees 9-11" xfId="13879" xr:uid="{00000000-0005-0000-0000-0000DE0D0000}"/>
    <cellStyle name="_uatp0109_LHJE02JG-AAOM MM Revenue JE_0412" xfId="13880" xr:uid="{00000000-0005-0000-0000-0000DF0D0000}"/>
    <cellStyle name="_uatp0109_LHJE02JG-AAOM MM Revenue JE_102011" xfId="13881" xr:uid="{00000000-0005-0000-0000-0000E00D0000}"/>
    <cellStyle name="_uatp0109_LHJE03JG-Inspro_Revenue and Royalty_0612" xfId="962" xr:uid="{00000000-0005-0000-0000-0000E10D0000}"/>
    <cellStyle name="_uatp0109_LHJE03JG-Inspro_Revenue and Royalty_0712 (2)" xfId="9679" xr:uid="{00000000-0005-0000-0000-0000E20D0000}"/>
    <cellStyle name="_uatp0109_LHJE04JG-NYL Fee Report 2_2012" xfId="13882" xr:uid="{00000000-0005-0000-0000-0000E30D0000}"/>
    <cellStyle name="_uatp0109_LHJE04JG-NYL FEE REPORT 3_2012" xfId="13883" xr:uid="{00000000-0005-0000-0000-0000E40D0000}"/>
    <cellStyle name="_uatp0109_LHJE04JG-NYL UW FEES JAN 2012" xfId="13884" xr:uid="{00000000-0005-0000-0000-0000E50D0000}"/>
    <cellStyle name="_uatp0109_LHJE04JG-NYL UW FEES NOV" xfId="13885" xr:uid="{00000000-0005-0000-0000-0000E60D0000}"/>
    <cellStyle name="_uatp0109_LHJE04JG-NYL UW FEES OCT" xfId="13886" xr:uid="{00000000-0005-0000-0000-0000E70D0000}"/>
    <cellStyle name="_uatp0109_LHJE07JG- AAOM &amp; Echopass" xfId="13887" xr:uid="{00000000-0005-0000-0000-0000E80D0000}"/>
    <cellStyle name="_uatp0208" xfId="963" xr:uid="{00000000-0005-0000-0000-0000E90D0000}"/>
    <cellStyle name="_uatp0208_1282000_Comm_ Rec 01-12" xfId="10565" xr:uid="{00000000-0005-0000-0000-0000EA0D0000}"/>
    <cellStyle name="_uatp0208_1282000_Comm_ Rec 02-12" xfId="10566" xr:uid="{00000000-0005-0000-0000-0000EB0D0000}"/>
    <cellStyle name="_uatp0208_1282000_Comm_ Rec 03-12" xfId="10567" xr:uid="{00000000-0005-0000-0000-0000EC0D0000}"/>
    <cellStyle name="_uatp0208_1282000_Comm_ Rec 04-12" xfId="10568" xr:uid="{00000000-0005-0000-0000-0000ED0D0000}"/>
    <cellStyle name="_uatp0208_1282000_Comm_ Rec 05-12" xfId="10569" xr:uid="{00000000-0005-0000-0000-0000EE0D0000}"/>
    <cellStyle name="_uatp0208_1282000_Comm_ Rec 06-12" xfId="10570" xr:uid="{00000000-0005-0000-0000-0000EF0D0000}"/>
    <cellStyle name="_uatp0208_1282000_Comm_ Rec 11-11" xfId="10571" xr:uid="{00000000-0005-0000-0000-0000F00D0000}"/>
    <cellStyle name="_uatp0208_1282000_Comm_ Rec 12-11" xfId="10572" xr:uid="{00000000-0005-0000-0000-0000F10D0000}"/>
    <cellStyle name="_uatp0208_BEJE27TD Record Adj to Gross Producer Incentives 2-12" xfId="12190" xr:uid="{00000000-0005-0000-0000-0000F20D0000}"/>
    <cellStyle name="_uatp0208_LHJE02JG AAOM AICHE Rate Ad, UW Fees 9-11" xfId="13888" xr:uid="{00000000-0005-0000-0000-0000F30D0000}"/>
    <cellStyle name="_uatp0208_LHJE02JG-AAOM MM Revenue JE_0412" xfId="13889" xr:uid="{00000000-0005-0000-0000-0000F40D0000}"/>
    <cellStyle name="_uatp0208_LHJE02JG-AAOM MM Revenue JE_102011" xfId="13890" xr:uid="{00000000-0005-0000-0000-0000F50D0000}"/>
    <cellStyle name="_uatp0208_LHJE03JG-Inspro_Revenue and Royalty_0612" xfId="964" xr:uid="{00000000-0005-0000-0000-0000F60D0000}"/>
    <cellStyle name="_uatp0208_LHJE03JG-Inspro_Revenue and Royalty_0712 (2)" xfId="9680" xr:uid="{00000000-0005-0000-0000-0000F70D0000}"/>
    <cellStyle name="_uatp0208_LHJE04JG-NYL Fee Report 2_2012" xfId="13891" xr:uid="{00000000-0005-0000-0000-0000F80D0000}"/>
    <cellStyle name="_uatp0208_LHJE04JG-NYL FEE REPORT 3_2012" xfId="13892" xr:uid="{00000000-0005-0000-0000-0000F90D0000}"/>
    <cellStyle name="_uatp0208_LHJE04JG-NYL UW FEES JAN 2012" xfId="13893" xr:uid="{00000000-0005-0000-0000-0000FA0D0000}"/>
    <cellStyle name="_uatp0208_LHJE04JG-NYL UW FEES NOV" xfId="13894" xr:uid="{00000000-0005-0000-0000-0000FB0D0000}"/>
    <cellStyle name="_uatp0208_LHJE04JG-NYL UW FEES OCT" xfId="13895" xr:uid="{00000000-0005-0000-0000-0000FC0D0000}"/>
    <cellStyle name="_uatp0208_LHJE07JG- AAOM &amp; Echopass" xfId="13896" xr:uid="{00000000-0005-0000-0000-0000FD0D0000}"/>
    <cellStyle name="_uatp0209" xfId="965" xr:uid="{00000000-0005-0000-0000-0000FE0D0000}"/>
    <cellStyle name="_uatp0209_1282000_Comm_ Rec 01-12" xfId="10573" xr:uid="{00000000-0005-0000-0000-0000FF0D0000}"/>
    <cellStyle name="_uatp0209_1282000_Comm_ Rec 02-12" xfId="10574" xr:uid="{00000000-0005-0000-0000-0000000E0000}"/>
    <cellStyle name="_uatp0209_1282000_Comm_ Rec 03-12" xfId="10575" xr:uid="{00000000-0005-0000-0000-0000010E0000}"/>
    <cellStyle name="_uatp0209_1282000_Comm_ Rec 04-12" xfId="10576" xr:uid="{00000000-0005-0000-0000-0000020E0000}"/>
    <cellStyle name="_uatp0209_1282000_Comm_ Rec 05-12" xfId="10577" xr:uid="{00000000-0005-0000-0000-0000030E0000}"/>
    <cellStyle name="_uatp0209_1282000_Comm_ Rec 06-12" xfId="10578" xr:uid="{00000000-0005-0000-0000-0000040E0000}"/>
    <cellStyle name="_uatp0209_1282000_Comm_ Rec 11-11" xfId="10579" xr:uid="{00000000-0005-0000-0000-0000050E0000}"/>
    <cellStyle name="_uatp0209_1282000_Comm_ Rec 12-11" xfId="10580" xr:uid="{00000000-0005-0000-0000-0000060E0000}"/>
    <cellStyle name="_uatp0209_BEJE27TD Record Adj to Gross Producer Incentives 2-12" xfId="12191" xr:uid="{00000000-0005-0000-0000-0000070E0000}"/>
    <cellStyle name="_uatp0209_LHJE02JG AAOM AICHE Rate Ad, UW Fees 9-11" xfId="13897" xr:uid="{00000000-0005-0000-0000-0000080E0000}"/>
    <cellStyle name="_uatp0209_LHJE02JG-AAOM MM Revenue JE_0412" xfId="13898" xr:uid="{00000000-0005-0000-0000-0000090E0000}"/>
    <cellStyle name="_uatp0209_LHJE02JG-AAOM MM Revenue JE_102011" xfId="13899" xr:uid="{00000000-0005-0000-0000-00000A0E0000}"/>
    <cellStyle name="_uatp0209_LHJE03JG-Inspro_Revenue and Royalty_0612" xfId="966" xr:uid="{00000000-0005-0000-0000-00000B0E0000}"/>
    <cellStyle name="_uatp0209_LHJE03JG-Inspro_Revenue and Royalty_0712 (2)" xfId="9681" xr:uid="{00000000-0005-0000-0000-00000C0E0000}"/>
    <cellStyle name="_uatp0209_LHJE04JG-NYL Fee Report 2_2012" xfId="13900" xr:uid="{00000000-0005-0000-0000-00000D0E0000}"/>
    <cellStyle name="_uatp0209_LHJE04JG-NYL FEE REPORT 3_2012" xfId="13901" xr:uid="{00000000-0005-0000-0000-00000E0E0000}"/>
    <cellStyle name="_uatp0209_LHJE04JG-NYL UW FEES JAN 2012" xfId="13902" xr:uid="{00000000-0005-0000-0000-00000F0E0000}"/>
    <cellStyle name="_uatp0209_LHJE04JG-NYL UW FEES NOV" xfId="13903" xr:uid="{00000000-0005-0000-0000-0000100E0000}"/>
    <cellStyle name="_uatp0209_LHJE04JG-NYL UW FEES OCT" xfId="13904" xr:uid="{00000000-0005-0000-0000-0000110E0000}"/>
    <cellStyle name="_uatp0209_LHJE07JG- AAOM &amp; Echopass" xfId="13905" xr:uid="{00000000-0005-0000-0000-0000120E0000}"/>
    <cellStyle name="_uatp0308" xfId="967" xr:uid="{00000000-0005-0000-0000-0000130E0000}"/>
    <cellStyle name="_uatp0308_1282000_Comm_ Rec 01-12" xfId="10581" xr:uid="{00000000-0005-0000-0000-0000140E0000}"/>
    <cellStyle name="_uatp0308_1282000_Comm_ Rec 02-12" xfId="10582" xr:uid="{00000000-0005-0000-0000-0000150E0000}"/>
    <cellStyle name="_uatp0308_1282000_Comm_ Rec 03-12" xfId="10583" xr:uid="{00000000-0005-0000-0000-0000160E0000}"/>
    <cellStyle name="_uatp0308_1282000_Comm_ Rec 04-12" xfId="10584" xr:uid="{00000000-0005-0000-0000-0000170E0000}"/>
    <cellStyle name="_uatp0308_1282000_Comm_ Rec 05-12" xfId="10585" xr:uid="{00000000-0005-0000-0000-0000180E0000}"/>
    <cellStyle name="_uatp0308_1282000_Comm_ Rec 06-12" xfId="10586" xr:uid="{00000000-0005-0000-0000-0000190E0000}"/>
    <cellStyle name="_uatp0308_1282000_Comm_ Rec 11-11" xfId="10587" xr:uid="{00000000-0005-0000-0000-00001A0E0000}"/>
    <cellStyle name="_uatp0308_1282000_Comm_ Rec 12-11" xfId="10588" xr:uid="{00000000-0005-0000-0000-00001B0E0000}"/>
    <cellStyle name="_uatp0308_BEJE27TD Record Adj to Gross Producer Incentives 2-12" xfId="12192" xr:uid="{00000000-0005-0000-0000-00001C0E0000}"/>
    <cellStyle name="_uatp0308_LHJE02JG AAOM AICHE Rate Ad, UW Fees 9-11" xfId="13906" xr:uid="{00000000-0005-0000-0000-00001D0E0000}"/>
    <cellStyle name="_uatp0308_LHJE02JG-AAOM MM Revenue JE_0412" xfId="13907" xr:uid="{00000000-0005-0000-0000-00001E0E0000}"/>
    <cellStyle name="_uatp0308_LHJE02JG-AAOM MM Revenue JE_102011" xfId="13908" xr:uid="{00000000-0005-0000-0000-00001F0E0000}"/>
    <cellStyle name="_uatp0308_LHJE03JG-Inspro_Revenue and Royalty_0612" xfId="968" xr:uid="{00000000-0005-0000-0000-0000200E0000}"/>
    <cellStyle name="_uatp0308_LHJE03JG-Inspro_Revenue and Royalty_0712 (2)" xfId="9682" xr:uid="{00000000-0005-0000-0000-0000210E0000}"/>
    <cellStyle name="_uatp0308_LHJE04JG-NYL Fee Report 2_2012" xfId="13909" xr:uid="{00000000-0005-0000-0000-0000220E0000}"/>
    <cellStyle name="_uatp0308_LHJE04JG-NYL FEE REPORT 3_2012" xfId="13910" xr:uid="{00000000-0005-0000-0000-0000230E0000}"/>
    <cellStyle name="_uatp0308_LHJE04JG-NYL UW FEES JAN 2012" xfId="13911" xr:uid="{00000000-0005-0000-0000-0000240E0000}"/>
    <cellStyle name="_uatp0308_LHJE04JG-NYL UW FEES NOV" xfId="13912" xr:uid="{00000000-0005-0000-0000-0000250E0000}"/>
    <cellStyle name="_uatp0308_LHJE04JG-NYL UW FEES OCT" xfId="13913" xr:uid="{00000000-0005-0000-0000-0000260E0000}"/>
    <cellStyle name="_uatp0308_LHJE07JG- AAOM &amp; Echopass" xfId="13914" xr:uid="{00000000-0005-0000-0000-0000270E0000}"/>
    <cellStyle name="_uatp0309" xfId="969" xr:uid="{00000000-0005-0000-0000-0000280E0000}"/>
    <cellStyle name="_uatp0309_1282000_Comm_ Rec 01-12" xfId="10589" xr:uid="{00000000-0005-0000-0000-0000290E0000}"/>
    <cellStyle name="_uatp0309_1282000_Comm_ Rec 02-12" xfId="10590" xr:uid="{00000000-0005-0000-0000-00002A0E0000}"/>
    <cellStyle name="_uatp0309_1282000_Comm_ Rec 03-12" xfId="10591" xr:uid="{00000000-0005-0000-0000-00002B0E0000}"/>
    <cellStyle name="_uatp0309_1282000_Comm_ Rec 04-12" xfId="10592" xr:uid="{00000000-0005-0000-0000-00002C0E0000}"/>
    <cellStyle name="_uatp0309_1282000_Comm_ Rec 05-12" xfId="10593" xr:uid="{00000000-0005-0000-0000-00002D0E0000}"/>
    <cellStyle name="_uatp0309_1282000_Comm_ Rec 06-12" xfId="10594" xr:uid="{00000000-0005-0000-0000-00002E0E0000}"/>
    <cellStyle name="_uatp0309_1282000_Comm_ Rec 11-11" xfId="10595" xr:uid="{00000000-0005-0000-0000-00002F0E0000}"/>
    <cellStyle name="_uatp0309_1282000_Comm_ Rec 12-11" xfId="10596" xr:uid="{00000000-0005-0000-0000-0000300E0000}"/>
    <cellStyle name="_uatp0309_BEJE27TD Record Adj to Gross Producer Incentives 2-12" xfId="12193" xr:uid="{00000000-0005-0000-0000-0000310E0000}"/>
    <cellStyle name="_uatp0309_LHJE02JG AAOM AICHE Rate Ad, UW Fees 9-11" xfId="13915" xr:uid="{00000000-0005-0000-0000-0000320E0000}"/>
    <cellStyle name="_uatp0309_LHJE02JG-AAOM MM Revenue JE_0412" xfId="13916" xr:uid="{00000000-0005-0000-0000-0000330E0000}"/>
    <cellStyle name="_uatp0309_LHJE02JG-AAOM MM Revenue JE_102011" xfId="13917" xr:uid="{00000000-0005-0000-0000-0000340E0000}"/>
    <cellStyle name="_uatp0309_LHJE03JG-Inspro_Revenue and Royalty_0612" xfId="970" xr:uid="{00000000-0005-0000-0000-0000350E0000}"/>
    <cellStyle name="_uatp0309_LHJE03JG-Inspro_Revenue and Royalty_0712 (2)" xfId="9683" xr:uid="{00000000-0005-0000-0000-0000360E0000}"/>
    <cellStyle name="_uatp0309_LHJE04JG-NYL Fee Report 2_2012" xfId="13918" xr:uid="{00000000-0005-0000-0000-0000370E0000}"/>
    <cellStyle name="_uatp0309_LHJE04JG-NYL UW FEES JAN 2012" xfId="13919" xr:uid="{00000000-0005-0000-0000-0000380E0000}"/>
    <cellStyle name="_uatp0309_LHJE04JG-NYL UW FEES NOV" xfId="13920" xr:uid="{00000000-0005-0000-0000-0000390E0000}"/>
    <cellStyle name="_uatp0309_LHJE04JG-NYL UW FEES OCT" xfId="13921" xr:uid="{00000000-0005-0000-0000-00003A0E0000}"/>
    <cellStyle name="_uatp0309_LHJE07JG- AAOM &amp; Echopass" xfId="13922" xr:uid="{00000000-0005-0000-0000-00003B0E0000}"/>
    <cellStyle name="_uatp0408" xfId="971" xr:uid="{00000000-0005-0000-0000-00003C0E0000}"/>
    <cellStyle name="_uatp0408_1282000_Comm_ Rec 01-12" xfId="10597" xr:uid="{00000000-0005-0000-0000-00003D0E0000}"/>
    <cellStyle name="_uatp0408_1282000_Comm_ Rec 02-12" xfId="10598" xr:uid="{00000000-0005-0000-0000-00003E0E0000}"/>
    <cellStyle name="_uatp0408_1282000_Comm_ Rec 03-12" xfId="10599" xr:uid="{00000000-0005-0000-0000-00003F0E0000}"/>
    <cellStyle name="_uatp0408_1282000_Comm_ Rec 04-12" xfId="10600" xr:uid="{00000000-0005-0000-0000-0000400E0000}"/>
    <cellStyle name="_uatp0408_1282000_Comm_ Rec 05-12" xfId="10601" xr:uid="{00000000-0005-0000-0000-0000410E0000}"/>
    <cellStyle name="_uatp0408_1282000_Comm_ Rec 06-12" xfId="10602" xr:uid="{00000000-0005-0000-0000-0000420E0000}"/>
    <cellStyle name="_uatp0408_1282000_Comm_ Rec 11-11" xfId="10603" xr:uid="{00000000-0005-0000-0000-0000430E0000}"/>
    <cellStyle name="_uatp0408_1282000_Comm_ Rec 12-11" xfId="10604" xr:uid="{00000000-0005-0000-0000-0000440E0000}"/>
    <cellStyle name="_uatp0408_BEJE27TD Record Adj to Gross Producer Incentives 2-12" xfId="12194" xr:uid="{00000000-0005-0000-0000-0000450E0000}"/>
    <cellStyle name="_uatp0408_LHJE02JG AAOM AICHE Rate Ad, UW Fees 9-11" xfId="13923" xr:uid="{00000000-0005-0000-0000-0000460E0000}"/>
    <cellStyle name="_uatp0408_LHJE02JG-AAOM MM Revenue JE_0412" xfId="13924" xr:uid="{00000000-0005-0000-0000-0000470E0000}"/>
    <cellStyle name="_uatp0408_LHJE02JG-AAOM MM Revenue JE_102011" xfId="13925" xr:uid="{00000000-0005-0000-0000-0000480E0000}"/>
    <cellStyle name="_uatp0408_LHJE03JG-Inspro_Revenue and Royalty_0612" xfId="972" xr:uid="{00000000-0005-0000-0000-0000490E0000}"/>
    <cellStyle name="_uatp0408_LHJE03JG-Inspro_Revenue and Royalty_0712 (2)" xfId="9684" xr:uid="{00000000-0005-0000-0000-00004A0E0000}"/>
    <cellStyle name="_uatp0408_LHJE04JG-NYL Fee Report 2_2012" xfId="13926" xr:uid="{00000000-0005-0000-0000-00004B0E0000}"/>
    <cellStyle name="_uatp0408_LHJE04JG-NYL UW FEES JAN 2012" xfId="13927" xr:uid="{00000000-0005-0000-0000-00004C0E0000}"/>
    <cellStyle name="_uatp0408_LHJE04JG-NYL UW FEES NOV" xfId="13928" xr:uid="{00000000-0005-0000-0000-00004D0E0000}"/>
    <cellStyle name="_uatp0408_LHJE04JG-NYL UW FEES OCT" xfId="13929" xr:uid="{00000000-0005-0000-0000-00004E0E0000}"/>
    <cellStyle name="_uatp0408_LHJE07JG- AAOM &amp; Echopass" xfId="13930" xr:uid="{00000000-0005-0000-0000-00004F0E0000}"/>
    <cellStyle name="_uatp0409" xfId="973" xr:uid="{00000000-0005-0000-0000-0000500E0000}"/>
    <cellStyle name="_uatp0409_1282000_Comm_ Rec 01-12" xfId="10605" xr:uid="{00000000-0005-0000-0000-0000510E0000}"/>
    <cellStyle name="_uatp0409_1282000_Comm_ Rec 02-12" xfId="10606" xr:uid="{00000000-0005-0000-0000-0000520E0000}"/>
    <cellStyle name="_uatp0409_1282000_Comm_ Rec 03-12" xfId="10607" xr:uid="{00000000-0005-0000-0000-0000530E0000}"/>
    <cellStyle name="_uatp0409_1282000_Comm_ Rec 04-12" xfId="10608" xr:uid="{00000000-0005-0000-0000-0000540E0000}"/>
    <cellStyle name="_uatp0409_1282000_Comm_ Rec 05-12" xfId="10609" xr:uid="{00000000-0005-0000-0000-0000550E0000}"/>
    <cellStyle name="_uatp0409_1282000_Comm_ Rec 06-12" xfId="10610" xr:uid="{00000000-0005-0000-0000-0000560E0000}"/>
    <cellStyle name="_uatp0409_1282000_Comm_ Rec 11-11" xfId="10611" xr:uid="{00000000-0005-0000-0000-0000570E0000}"/>
    <cellStyle name="_uatp0409_1282000_Comm_ Rec 12-11" xfId="10612" xr:uid="{00000000-0005-0000-0000-0000580E0000}"/>
    <cellStyle name="_uatp0409_BEJE27TD Record Adj to Gross Producer Incentives 2-12" xfId="12195" xr:uid="{00000000-0005-0000-0000-0000590E0000}"/>
    <cellStyle name="_uatp0409_LHJE02JG AAOM AICHE Rate Ad, UW Fees 9-11" xfId="13931" xr:uid="{00000000-0005-0000-0000-00005A0E0000}"/>
    <cellStyle name="_uatp0409_LHJE02JG-AAOM MM Revenue JE_0412" xfId="13932" xr:uid="{00000000-0005-0000-0000-00005B0E0000}"/>
    <cellStyle name="_uatp0409_LHJE02JG-AAOM MM Revenue JE_102011" xfId="13933" xr:uid="{00000000-0005-0000-0000-00005C0E0000}"/>
    <cellStyle name="_uatp0409_LHJE03JG-Inspro_Revenue and Royalty_0612" xfId="974" xr:uid="{00000000-0005-0000-0000-00005D0E0000}"/>
    <cellStyle name="_uatp0409_LHJE03JG-Inspro_Revenue and Royalty_0712 (2)" xfId="9685" xr:uid="{00000000-0005-0000-0000-00005E0E0000}"/>
    <cellStyle name="_uatp0409_LHJE04JG-NYL Fee Report 2_2012" xfId="13934" xr:uid="{00000000-0005-0000-0000-00005F0E0000}"/>
    <cellStyle name="_uatp0409_LHJE04JG-NYL UW FEES JAN 2012" xfId="13935" xr:uid="{00000000-0005-0000-0000-0000600E0000}"/>
    <cellStyle name="_uatp0409_LHJE04JG-NYL UW FEES NOV" xfId="13936" xr:uid="{00000000-0005-0000-0000-0000610E0000}"/>
    <cellStyle name="_uatp0409_LHJE04JG-NYL UW FEES OCT" xfId="13937" xr:uid="{00000000-0005-0000-0000-0000620E0000}"/>
    <cellStyle name="_uatp0409_LHJE07JG- AAOM &amp; Echopass" xfId="13938" xr:uid="{00000000-0005-0000-0000-0000630E0000}"/>
    <cellStyle name="_uatp0508" xfId="975" xr:uid="{00000000-0005-0000-0000-0000640E0000}"/>
    <cellStyle name="_uatp0508_1282000_Comm_ Rec 01-12" xfId="10613" xr:uid="{00000000-0005-0000-0000-0000650E0000}"/>
    <cellStyle name="_uatp0508_1282000_Comm_ Rec 02-12" xfId="10614" xr:uid="{00000000-0005-0000-0000-0000660E0000}"/>
    <cellStyle name="_uatp0508_1282000_Comm_ Rec 03-12" xfId="10615" xr:uid="{00000000-0005-0000-0000-0000670E0000}"/>
    <cellStyle name="_uatp0508_1282000_Comm_ Rec 04-12" xfId="10616" xr:uid="{00000000-0005-0000-0000-0000680E0000}"/>
    <cellStyle name="_uatp0508_1282000_Comm_ Rec 05-12" xfId="10617" xr:uid="{00000000-0005-0000-0000-0000690E0000}"/>
    <cellStyle name="_uatp0508_1282000_Comm_ Rec 06-12" xfId="10618" xr:uid="{00000000-0005-0000-0000-00006A0E0000}"/>
    <cellStyle name="_uatp0508_1282000_Comm_ Rec 11-11" xfId="10619" xr:uid="{00000000-0005-0000-0000-00006B0E0000}"/>
    <cellStyle name="_uatp0508_1282000_Comm_ Rec 12-11" xfId="10620" xr:uid="{00000000-0005-0000-0000-00006C0E0000}"/>
    <cellStyle name="_uatp0508_BEJE27TD Record Adj to Gross Producer Incentives 2-12" xfId="12196" xr:uid="{00000000-0005-0000-0000-00006D0E0000}"/>
    <cellStyle name="_uatp0508_LHJE02JG AAOM AICHE Rate Ad, UW Fees 9-11" xfId="13939" xr:uid="{00000000-0005-0000-0000-00006E0E0000}"/>
    <cellStyle name="_uatp0508_LHJE02JG-AAOM MM Revenue JE_0412" xfId="13940" xr:uid="{00000000-0005-0000-0000-00006F0E0000}"/>
    <cellStyle name="_uatp0508_LHJE02JG-AAOM MM Revenue JE_102011" xfId="13941" xr:uid="{00000000-0005-0000-0000-0000700E0000}"/>
    <cellStyle name="_uatp0508_LHJE03JG-Inspro_Revenue and Royalty_0612" xfId="976" xr:uid="{00000000-0005-0000-0000-0000710E0000}"/>
    <cellStyle name="_uatp0508_LHJE03JG-Inspro_Revenue and Royalty_0712 (2)" xfId="9686" xr:uid="{00000000-0005-0000-0000-0000720E0000}"/>
    <cellStyle name="_uatp0508_LHJE04JG-NYL Fee Report 2_2012" xfId="13942" xr:uid="{00000000-0005-0000-0000-0000730E0000}"/>
    <cellStyle name="_uatp0508_LHJE04JG-NYL UW FEES JAN 2012" xfId="13943" xr:uid="{00000000-0005-0000-0000-0000740E0000}"/>
    <cellStyle name="_uatp0508_LHJE04JG-NYL UW FEES NOV" xfId="13944" xr:uid="{00000000-0005-0000-0000-0000750E0000}"/>
    <cellStyle name="_uatp0508_LHJE04JG-NYL UW FEES OCT" xfId="13945" xr:uid="{00000000-0005-0000-0000-0000760E0000}"/>
    <cellStyle name="_uatp0508_LHJE07JG- AAOM &amp; Echopass" xfId="13946" xr:uid="{00000000-0005-0000-0000-0000770E0000}"/>
    <cellStyle name="_uatp0509" xfId="977" xr:uid="{00000000-0005-0000-0000-0000780E0000}"/>
    <cellStyle name="_uatp0509_1282000_Comm_ Rec 01-12" xfId="10621" xr:uid="{00000000-0005-0000-0000-0000790E0000}"/>
    <cellStyle name="_uatp0509_1282000_Comm_ Rec 02-12" xfId="10622" xr:uid="{00000000-0005-0000-0000-00007A0E0000}"/>
    <cellStyle name="_uatp0509_1282000_Comm_ Rec 03-12" xfId="10623" xr:uid="{00000000-0005-0000-0000-00007B0E0000}"/>
    <cellStyle name="_uatp0509_1282000_Comm_ Rec 04-12" xfId="10624" xr:uid="{00000000-0005-0000-0000-00007C0E0000}"/>
    <cellStyle name="_uatp0509_1282000_Comm_ Rec 05-12" xfId="10625" xr:uid="{00000000-0005-0000-0000-00007D0E0000}"/>
    <cellStyle name="_uatp0509_1282000_Comm_ Rec 06-12" xfId="10626" xr:uid="{00000000-0005-0000-0000-00007E0E0000}"/>
    <cellStyle name="_uatp0509_1282000_Comm_ Rec 11-11" xfId="10627" xr:uid="{00000000-0005-0000-0000-00007F0E0000}"/>
    <cellStyle name="_uatp0509_1282000_Comm_ Rec 12-11" xfId="10628" xr:uid="{00000000-0005-0000-0000-0000800E0000}"/>
    <cellStyle name="_uatp0509_BEJE27TD Record Adj to Gross Producer Incentives 2-12" xfId="12197" xr:uid="{00000000-0005-0000-0000-0000810E0000}"/>
    <cellStyle name="_uatp0509_LHJE02JG AAOM AICHE Rate Ad, UW Fees 9-11" xfId="13947" xr:uid="{00000000-0005-0000-0000-0000820E0000}"/>
    <cellStyle name="_uatp0509_LHJE02JG-AAOM MM Revenue JE_0412" xfId="13948" xr:uid="{00000000-0005-0000-0000-0000830E0000}"/>
    <cellStyle name="_uatp0509_LHJE02JG-AAOM MM Revenue JE_102011" xfId="13949" xr:uid="{00000000-0005-0000-0000-0000840E0000}"/>
    <cellStyle name="_uatp0509_LHJE03JG-Inspro_Revenue and Royalty_0612" xfId="978" xr:uid="{00000000-0005-0000-0000-0000850E0000}"/>
    <cellStyle name="_uatp0509_LHJE03JG-Inspro_Revenue and Royalty_0712 (2)" xfId="9687" xr:uid="{00000000-0005-0000-0000-0000860E0000}"/>
    <cellStyle name="_uatp0509_LHJE04JG-NYL Fee Report 2_2012" xfId="13950" xr:uid="{00000000-0005-0000-0000-0000870E0000}"/>
    <cellStyle name="_uatp0509_LHJE04JG-NYL UW FEES JAN 2012" xfId="13951" xr:uid="{00000000-0005-0000-0000-0000880E0000}"/>
    <cellStyle name="_uatp0509_LHJE04JG-NYL UW FEES NOV" xfId="13952" xr:uid="{00000000-0005-0000-0000-0000890E0000}"/>
    <cellStyle name="_uatp0509_LHJE04JG-NYL UW FEES OCT" xfId="13953" xr:uid="{00000000-0005-0000-0000-00008A0E0000}"/>
    <cellStyle name="_uatp0509_LHJE07JG- AAOM &amp; Echopass" xfId="13954" xr:uid="{00000000-0005-0000-0000-00008B0E0000}"/>
    <cellStyle name="_uatp0708" xfId="979" xr:uid="{00000000-0005-0000-0000-00008C0E0000}"/>
    <cellStyle name="_uatp0708_1282000_Comm_ Rec 01-12" xfId="10629" xr:uid="{00000000-0005-0000-0000-00008D0E0000}"/>
    <cellStyle name="_uatp0708_1282000_Comm_ Rec 02-12" xfId="10630" xr:uid="{00000000-0005-0000-0000-00008E0E0000}"/>
    <cellStyle name="_uatp0708_1282000_Comm_ Rec 03-12" xfId="10631" xr:uid="{00000000-0005-0000-0000-00008F0E0000}"/>
    <cellStyle name="_uatp0708_1282000_Comm_ Rec 04-12" xfId="10632" xr:uid="{00000000-0005-0000-0000-0000900E0000}"/>
    <cellStyle name="_uatp0708_1282000_Comm_ Rec 05-12" xfId="10633" xr:uid="{00000000-0005-0000-0000-0000910E0000}"/>
    <cellStyle name="_uatp0708_1282000_Comm_ Rec 06-12" xfId="10634" xr:uid="{00000000-0005-0000-0000-0000920E0000}"/>
    <cellStyle name="_uatp0708_1282000_Comm_ Rec 11-11" xfId="10635" xr:uid="{00000000-0005-0000-0000-0000930E0000}"/>
    <cellStyle name="_uatp0708_1282000_Comm_ Rec 12-11" xfId="10636" xr:uid="{00000000-0005-0000-0000-0000940E0000}"/>
    <cellStyle name="_uatp0708_BEJE27TD Record Adj to Gross Producer Incentives 2-12" xfId="12198" xr:uid="{00000000-0005-0000-0000-0000950E0000}"/>
    <cellStyle name="_uatp0708_LHJE02JG AAOM AICHE Rate Ad, UW Fees 9-11" xfId="13955" xr:uid="{00000000-0005-0000-0000-0000960E0000}"/>
    <cellStyle name="_uatp0708_LHJE02JG-AAOM MM Revenue JE_0412" xfId="13956" xr:uid="{00000000-0005-0000-0000-0000970E0000}"/>
    <cellStyle name="_uatp0708_LHJE02JG-AAOM MM Revenue JE_102011" xfId="13957" xr:uid="{00000000-0005-0000-0000-0000980E0000}"/>
    <cellStyle name="_uatp0708_LHJE03JG-Inspro_Revenue and Royalty_0612" xfId="980" xr:uid="{00000000-0005-0000-0000-0000990E0000}"/>
    <cellStyle name="_uatp0708_LHJE03JG-Inspro_Revenue and Royalty_0712 (2)" xfId="9688" xr:uid="{00000000-0005-0000-0000-00009A0E0000}"/>
    <cellStyle name="_uatp0708_LHJE04JG-NYL Fee Report 2_2012" xfId="13958" xr:uid="{00000000-0005-0000-0000-00009B0E0000}"/>
    <cellStyle name="_uatp0708_LHJE04JG-NYL UW FEES JAN 2012" xfId="13959" xr:uid="{00000000-0005-0000-0000-00009C0E0000}"/>
    <cellStyle name="_uatp0708_LHJE04JG-NYL UW FEES NOV" xfId="13960" xr:uid="{00000000-0005-0000-0000-00009D0E0000}"/>
    <cellStyle name="_uatp0708_LHJE04JG-NYL UW FEES OCT" xfId="13961" xr:uid="{00000000-0005-0000-0000-00009E0E0000}"/>
    <cellStyle name="_uatp0708_LHJE07JG- AAOM &amp; Echopass" xfId="13962" xr:uid="{00000000-0005-0000-0000-00009F0E0000}"/>
    <cellStyle name="_uatp0807" xfId="981" xr:uid="{00000000-0005-0000-0000-0000A00E0000}"/>
    <cellStyle name="_uatp0807_1282000_Comm_ Rec 01-12" xfId="10637" xr:uid="{00000000-0005-0000-0000-0000A10E0000}"/>
    <cellStyle name="_uatp0807_1282000_Comm_ Rec 02-12" xfId="10638" xr:uid="{00000000-0005-0000-0000-0000A20E0000}"/>
    <cellStyle name="_uatp0807_1282000_Comm_ Rec 03-12" xfId="10639" xr:uid="{00000000-0005-0000-0000-0000A30E0000}"/>
    <cellStyle name="_uatp0807_1282000_Comm_ Rec 04-12" xfId="10640" xr:uid="{00000000-0005-0000-0000-0000A40E0000}"/>
    <cellStyle name="_uatp0807_1282000_Comm_ Rec 05-12" xfId="10641" xr:uid="{00000000-0005-0000-0000-0000A50E0000}"/>
    <cellStyle name="_uatp0807_1282000_Comm_ Rec 06-12" xfId="10642" xr:uid="{00000000-0005-0000-0000-0000A60E0000}"/>
    <cellStyle name="_uatp0807_1282000_Comm_ Rec 11-11" xfId="10643" xr:uid="{00000000-0005-0000-0000-0000A70E0000}"/>
    <cellStyle name="_uatp0807_1282000_Comm_ Rec 12-11" xfId="10644" xr:uid="{00000000-0005-0000-0000-0000A80E0000}"/>
    <cellStyle name="_uatp0807_BEJE27TD Record Adj to Gross Producer Incentives 2-12" xfId="12199" xr:uid="{00000000-0005-0000-0000-0000A90E0000}"/>
    <cellStyle name="_uatp0807_LHJE02JG AAOM AICHE Rate Ad, UW Fees 9-11" xfId="13963" xr:uid="{00000000-0005-0000-0000-0000AA0E0000}"/>
    <cellStyle name="_uatp0807_LHJE02JG-AAOM MM Revenue JE_0412" xfId="13964" xr:uid="{00000000-0005-0000-0000-0000AB0E0000}"/>
    <cellStyle name="_uatp0807_LHJE02JG-AAOM MM Revenue JE_102011" xfId="13965" xr:uid="{00000000-0005-0000-0000-0000AC0E0000}"/>
    <cellStyle name="_uatp0807_LHJE03JG-Inspro_Revenue and Royalty_0612" xfId="982" xr:uid="{00000000-0005-0000-0000-0000AD0E0000}"/>
    <cellStyle name="_uatp0807_LHJE03JG-Inspro_Revenue and Royalty_0712 (2)" xfId="9689" xr:uid="{00000000-0005-0000-0000-0000AE0E0000}"/>
    <cellStyle name="_uatp0807_LHJE04JG-NYL Fee Report 2_2012" xfId="13966" xr:uid="{00000000-0005-0000-0000-0000AF0E0000}"/>
    <cellStyle name="_uatp0807_LHJE04JG-NYL UW FEES JAN 2012" xfId="13967" xr:uid="{00000000-0005-0000-0000-0000B00E0000}"/>
    <cellStyle name="_uatp0807_LHJE04JG-NYL UW FEES NOV" xfId="13968" xr:uid="{00000000-0005-0000-0000-0000B10E0000}"/>
    <cellStyle name="_uatp0807_LHJE04JG-NYL UW FEES OCT" xfId="13969" xr:uid="{00000000-0005-0000-0000-0000B20E0000}"/>
    <cellStyle name="_uatp0807_LHJE07JG- AAOM &amp; Echopass" xfId="13970" xr:uid="{00000000-0005-0000-0000-0000B30E0000}"/>
    <cellStyle name="_uatp0808" xfId="983" xr:uid="{00000000-0005-0000-0000-0000B40E0000}"/>
    <cellStyle name="_uatp0808_1282000_Comm_ Rec 01-12" xfId="10645" xr:uid="{00000000-0005-0000-0000-0000B50E0000}"/>
    <cellStyle name="_uatp0808_1282000_Comm_ Rec 02-12" xfId="10646" xr:uid="{00000000-0005-0000-0000-0000B60E0000}"/>
    <cellStyle name="_uatp0808_1282000_Comm_ Rec 03-12" xfId="10647" xr:uid="{00000000-0005-0000-0000-0000B70E0000}"/>
    <cellStyle name="_uatp0808_1282000_Comm_ Rec 04-12" xfId="10648" xr:uid="{00000000-0005-0000-0000-0000B80E0000}"/>
    <cellStyle name="_uatp0808_1282000_Comm_ Rec 05-12" xfId="10649" xr:uid="{00000000-0005-0000-0000-0000B90E0000}"/>
    <cellStyle name="_uatp0808_1282000_Comm_ Rec 06-12" xfId="10650" xr:uid="{00000000-0005-0000-0000-0000BA0E0000}"/>
    <cellStyle name="_uatp0808_1282000_Comm_ Rec 11-11" xfId="10651" xr:uid="{00000000-0005-0000-0000-0000BB0E0000}"/>
    <cellStyle name="_uatp0808_1282000_Comm_ Rec 12-11" xfId="10652" xr:uid="{00000000-0005-0000-0000-0000BC0E0000}"/>
    <cellStyle name="_uatp0808_BEJE27TD Record Adj to Gross Producer Incentives 2-12" xfId="12200" xr:uid="{00000000-0005-0000-0000-0000BD0E0000}"/>
    <cellStyle name="_uatp0808_LHJE02JG AAOM AICHE Rate Ad, UW Fees 9-11" xfId="13971" xr:uid="{00000000-0005-0000-0000-0000BE0E0000}"/>
    <cellStyle name="_uatp0808_LHJE02JG-AAOM MM Revenue JE_0412" xfId="13972" xr:uid="{00000000-0005-0000-0000-0000BF0E0000}"/>
    <cellStyle name="_uatp0808_LHJE02JG-AAOM MM Revenue JE_102011" xfId="13973" xr:uid="{00000000-0005-0000-0000-0000C00E0000}"/>
    <cellStyle name="_uatp0808_LHJE03JG-Inspro_Revenue and Royalty_0612" xfId="984" xr:uid="{00000000-0005-0000-0000-0000C10E0000}"/>
    <cellStyle name="_uatp0808_LHJE03JG-Inspro_Revenue and Royalty_0712 (2)" xfId="9690" xr:uid="{00000000-0005-0000-0000-0000C20E0000}"/>
    <cellStyle name="_uatp0808_LHJE04JG-NYL Fee Report 2_2012" xfId="13974" xr:uid="{00000000-0005-0000-0000-0000C30E0000}"/>
    <cellStyle name="_uatp0808_LHJE04JG-NYL UW FEES JAN 2012" xfId="13975" xr:uid="{00000000-0005-0000-0000-0000C40E0000}"/>
    <cellStyle name="_uatp0808_LHJE04JG-NYL UW FEES NOV" xfId="13976" xr:uid="{00000000-0005-0000-0000-0000C50E0000}"/>
    <cellStyle name="_uatp0808_LHJE04JG-NYL UW FEES OCT" xfId="13977" xr:uid="{00000000-0005-0000-0000-0000C60E0000}"/>
    <cellStyle name="_uatp0808_LHJE07JG- AAOM &amp; Echopass" xfId="13978" xr:uid="{00000000-0005-0000-0000-0000C70E0000}"/>
    <cellStyle name="_uatp0907" xfId="985" xr:uid="{00000000-0005-0000-0000-0000C80E0000}"/>
    <cellStyle name="_uatp0907_1282000_Comm_ Rec 01-12" xfId="10653" xr:uid="{00000000-0005-0000-0000-0000C90E0000}"/>
    <cellStyle name="_uatp0907_1282000_Comm_ Rec 02-12" xfId="10654" xr:uid="{00000000-0005-0000-0000-0000CA0E0000}"/>
    <cellStyle name="_uatp0907_1282000_Comm_ Rec 03-12" xfId="10655" xr:uid="{00000000-0005-0000-0000-0000CB0E0000}"/>
    <cellStyle name="_uatp0907_1282000_Comm_ Rec 04-12" xfId="10656" xr:uid="{00000000-0005-0000-0000-0000CC0E0000}"/>
    <cellStyle name="_uatp0907_1282000_Comm_ Rec 05-12" xfId="10657" xr:uid="{00000000-0005-0000-0000-0000CD0E0000}"/>
    <cellStyle name="_uatp0907_1282000_Comm_ Rec 06-12" xfId="10658" xr:uid="{00000000-0005-0000-0000-0000CE0E0000}"/>
    <cellStyle name="_uatp0907_1282000_Comm_ Rec 11-11" xfId="10659" xr:uid="{00000000-0005-0000-0000-0000CF0E0000}"/>
    <cellStyle name="_uatp0907_1282000_Comm_ Rec 12-11" xfId="10660" xr:uid="{00000000-0005-0000-0000-0000D00E0000}"/>
    <cellStyle name="_uatp0907_BEJE27TD Record Adj to Gross Producer Incentives 2-12" xfId="12201" xr:uid="{00000000-0005-0000-0000-0000D10E0000}"/>
    <cellStyle name="_uatp0907_LHJE02JG AAOM AICHE Rate Ad, UW Fees 9-11" xfId="13979" xr:uid="{00000000-0005-0000-0000-0000D20E0000}"/>
    <cellStyle name="_uatp0907_LHJE02JG-AAOM MM Revenue JE_0412" xfId="13980" xr:uid="{00000000-0005-0000-0000-0000D30E0000}"/>
    <cellStyle name="_uatp0907_LHJE02JG-AAOM MM Revenue JE_102011" xfId="13981" xr:uid="{00000000-0005-0000-0000-0000D40E0000}"/>
    <cellStyle name="_uatp0907_LHJE03JG-Inspro_Revenue and Royalty_0612" xfId="986" xr:uid="{00000000-0005-0000-0000-0000D50E0000}"/>
    <cellStyle name="_uatp0907_LHJE03JG-Inspro_Revenue and Royalty_0712 (2)" xfId="9691" xr:uid="{00000000-0005-0000-0000-0000D60E0000}"/>
    <cellStyle name="_uatp0907_LHJE04JG-NYL Fee Report 2_2012" xfId="13982" xr:uid="{00000000-0005-0000-0000-0000D70E0000}"/>
    <cellStyle name="_uatp0907_LHJE04JG-NYL UW FEES JAN 2012" xfId="13983" xr:uid="{00000000-0005-0000-0000-0000D80E0000}"/>
    <cellStyle name="_uatp0907_LHJE04JG-NYL UW FEES NOV" xfId="13984" xr:uid="{00000000-0005-0000-0000-0000D90E0000}"/>
    <cellStyle name="_uatp0907_LHJE04JG-NYL UW FEES OCT" xfId="13985" xr:uid="{00000000-0005-0000-0000-0000DA0E0000}"/>
    <cellStyle name="_uatp0907_LHJE07JG- AAOM &amp; Echopass" xfId="13986" xr:uid="{00000000-0005-0000-0000-0000DB0E0000}"/>
    <cellStyle name="_uatp0908" xfId="987" xr:uid="{00000000-0005-0000-0000-0000DC0E0000}"/>
    <cellStyle name="_uatp0908_1282000_Comm_ Rec 01-12" xfId="10661" xr:uid="{00000000-0005-0000-0000-0000DD0E0000}"/>
    <cellStyle name="_uatp0908_1282000_Comm_ Rec 02-12" xfId="10662" xr:uid="{00000000-0005-0000-0000-0000DE0E0000}"/>
    <cellStyle name="_uatp0908_1282000_Comm_ Rec 03-12" xfId="10663" xr:uid="{00000000-0005-0000-0000-0000DF0E0000}"/>
    <cellStyle name="_uatp0908_1282000_Comm_ Rec 04-12" xfId="10664" xr:uid="{00000000-0005-0000-0000-0000E00E0000}"/>
    <cellStyle name="_uatp0908_1282000_Comm_ Rec 05-12" xfId="10665" xr:uid="{00000000-0005-0000-0000-0000E10E0000}"/>
    <cellStyle name="_uatp0908_1282000_Comm_ Rec 06-12" xfId="10666" xr:uid="{00000000-0005-0000-0000-0000E20E0000}"/>
    <cellStyle name="_uatp0908_1282000_Comm_ Rec 11-11" xfId="10667" xr:uid="{00000000-0005-0000-0000-0000E30E0000}"/>
    <cellStyle name="_uatp0908_1282000_Comm_ Rec 12-11" xfId="10668" xr:uid="{00000000-0005-0000-0000-0000E40E0000}"/>
    <cellStyle name="_uatp0908_BEJE27TD Record Adj to Gross Producer Incentives 2-12" xfId="12202" xr:uid="{00000000-0005-0000-0000-0000E50E0000}"/>
    <cellStyle name="_uatp0908_LHJE02JG AAOM AICHE Rate Ad, UW Fees 9-11" xfId="13987" xr:uid="{00000000-0005-0000-0000-0000E60E0000}"/>
    <cellStyle name="_uatp0908_LHJE02JG-AAOM MM Revenue JE_0412" xfId="13988" xr:uid="{00000000-0005-0000-0000-0000E70E0000}"/>
    <cellStyle name="_uatp0908_LHJE02JG-AAOM MM Revenue JE_102011" xfId="13989" xr:uid="{00000000-0005-0000-0000-0000E80E0000}"/>
    <cellStyle name="_uatp0908_LHJE03JG-Inspro_Revenue and Royalty_0612" xfId="988" xr:uid="{00000000-0005-0000-0000-0000E90E0000}"/>
    <cellStyle name="_uatp0908_LHJE03JG-Inspro_Revenue and Royalty_0712 (2)" xfId="9692" xr:uid="{00000000-0005-0000-0000-0000EA0E0000}"/>
    <cellStyle name="_uatp0908_LHJE04JG-NYL Fee Report 2_2012" xfId="13990" xr:uid="{00000000-0005-0000-0000-0000EB0E0000}"/>
    <cellStyle name="_uatp0908_LHJE04JG-NYL UW FEES JAN 2012" xfId="13991" xr:uid="{00000000-0005-0000-0000-0000EC0E0000}"/>
    <cellStyle name="_uatp0908_LHJE04JG-NYL UW FEES NOV" xfId="13992" xr:uid="{00000000-0005-0000-0000-0000ED0E0000}"/>
    <cellStyle name="_uatp0908_LHJE04JG-NYL UW FEES OCT" xfId="13993" xr:uid="{00000000-0005-0000-0000-0000EE0E0000}"/>
    <cellStyle name="_uatp0908_LHJE07JG- AAOM &amp; Echopass" xfId="13994" xr:uid="{00000000-0005-0000-0000-0000EF0E0000}"/>
    <cellStyle name="_uatp1007" xfId="989" xr:uid="{00000000-0005-0000-0000-0000F00E0000}"/>
    <cellStyle name="_uatp1007_1282000_Comm_ Rec 01-12" xfId="10669" xr:uid="{00000000-0005-0000-0000-0000F10E0000}"/>
    <cellStyle name="_uatp1007_1282000_Comm_ Rec 02-12" xfId="10670" xr:uid="{00000000-0005-0000-0000-0000F20E0000}"/>
    <cellStyle name="_uatp1007_1282000_Comm_ Rec 03-12" xfId="10671" xr:uid="{00000000-0005-0000-0000-0000F30E0000}"/>
    <cellStyle name="_uatp1007_1282000_Comm_ Rec 04-12" xfId="10672" xr:uid="{00000000-0005-0000-0000-0000F40E0000}"/>
    <cellStyle name="_uatp1007_1282000_Comm_ Rec 05-12" xfId="10673" xr:uid="{00000000-0005-0000-0000-0000F50E0000}"/>
    <cellStyle name="_uatp1007_1282000_Comm_ Rec 06-12" xfId="10674" xr:uid="{00000000-0005-0000-0000-0000F60E0000}"/>
    <cellStyle name="_uatp1007_1282000_Comm_ Rec 11-11" xfId="10675" xr:uid="{00000000-0005-0000-0000-0000F70E0000}"/>
    <cellStyle name="_uatp1007_1282000_Comm_ Rec 12-11" xfId="10676" xr:uid="{00000000-0005-0000-0000-0000F80E0000}"/>
    <cellStyle name="_uatp1007_BEJE27TD Record Adj to Gross Producer Incentives 2-12" xfId="12203" xr:uid="{00000000-0005-0000-0000-0000F90E0000}"/>
    <cellStyle name="_uatp1007_LHJE02JG AAOM AICHE Rate Ad, UW Fees 9-11" xfId="13995" xr:uid="{00000000-0005-0000-0000-0000FA0E0000}"/>
    <cellStyle name="_uatp1007_LHJE02JG-AAOM MM Revenue JE_0412" xfId="13996" xr:uid="{00000000-0005-0000-0000-0000FB0E0000}"/>
    <cellStyle name="_uatp1007_LHJE02JG-AAOM MM Revenue JE_102011" xfId="13997" xr:uid="{00000000-0005-0000-0000-0000FC0E0000}"/>
    <cellStyle name="_uatp1007_LHJE03JG-Inspro_Revenue and Royalty_0612" xfId="990" xr:uid="{00000000-0005-0000-0000-0000FD0E0000}"/>
    <cellStyle name="_uatp1007_LHJE03JG-Inspro_Revenue and Royalty_0712 (2)" xfId="9693" xr:uid="{00000000-0005-0000-0000-0000FE0E0000}"/>
    <cellStyle name="_uatp1007_LHJE04JG-NYL Fee Report 2_2012" xfId="13998" xr:uid="{00000000-0005-0000-0000-0000FF0E0000}"/>
    <cellStyle name="_uatp1007_LHJE04JG-NYL UW FEES JAN 2012" xfId="13999" xr:uid="{00000000-0005-0000-0000-0000000F0000}"/>
    <cellStyle name="_uatp1007_LHJE04JG-NYL UW FEES NOV" xfId="14000" xr:uid="{00000000-0005-0000-0000-0000010F0000}"/>
    <cellStyle name="_uatp1007_LHJE04JG-NYL UW FEES OCT" xfId="14001" xr:uid="{00000000-0005-0000-0000-0000020F0000}"/>
    <cellStyle name="_uatp1007_LHJE07JG- AAOM &amp; Echopass" xfId="14002" xr:uid="{00000000-0005-0000-0000-0000030F0000}"/>
    <cellStyle name="_uatp1008" xfId="991" xr:uid="{00000000-0005-0000-0000-0000040F0000}"/>
    <cellStyle name="_uatp1008_1282000_Comm_ Rec 01-12" xfId="10677" xr:uid="{00000000-0005-0000-0000-0000050F0000}"/>
    <cellStyle name="_uatp1008_1282000_Comm_ Rec 02-12" xfId="10678" xr:uid="{00000000-0005-0000-0000-0000060F0000}"/>
    <cellStyle name="_uatp1008_1282000_Comm_ Rec 03-12" xfId="10679" xr:uid="{00000000-0005-0000-0000-0000070F0000}"/>
    <cellStyle name="_uatp1008_1282000_Comm_ Rec 04-12" xfId="10680" xr:uid="{00000000-0005-0000-0000-0000080F0000}"/>
    <cellStyle name="_uatp1008_1282000_Comm_ Rec 05-12" xfId="10681" xr:uid="{00000000-0005-0000-0000-0000090F0000}"/>
    <cellStyle name="_uatp1008_1282000_Comm_ Rec 06-12" xfId="10682" xr:uid="{00000000-0005-0000-0000-00000A0F0000}"/>
    <cellStyle name="_uatp1008_1282000_Comm_ Rec 11-11" xfId="10683" xr:uid="{00000000-0005-0000-0000-00000B0F0000}"/>
    <cellStyle name="_uatp1008_1282000_Comm_ Rec 12-11" xfId="10684" xr:uid="{00000000-0005-0000-0000-00000C0F0000}"/>
    <cellStyle name="_uatp1008_BEJE27TD Record Adj to Gross Producer Incentives 2-12" xfId="12204" xr:uid="{00000000-0005-0000-0000-00000D0F0000}"/>
    <cellStyle name="_uatp1008_LHJE02JG AAOM AICHE Rate Ad, UW Fees 9-11" xfId="14003" xr:uid="{00000000-0005-0000-0000-00000E0F0000}"/>
    <cellStyle name="_uatp1008_LHJE02JG-AAOM MM Revenue JE_0412" xfId="14004" xr:uid="{00000000-0005-0000-0000-00000F0F0000}"/>
    <cellStyle name="_uatp1008_LHJE02JG-AAOM MM Revenue JE_102011" xfId="14005" xr:uid="{00000000-0005-0000-0000-0000100F0000}"/>
    <cellStyle name="_uatp1008_LHJE03JG-Inspro_Revenue and Royalty_0612" xfId="992" xr:uid="{00000000-0005-0000-0000-0000110F0000}"/>
    <cellStyle name="_uatp1008_LHJE03JG-Inspro_Revenue and Royalty_0712 (2)" xfId="9694" xr:uid="{00000000-0005-0000-0000-0000120F0000}"/>
    <cellStyle name="_uatp1008_LHJE04JG-NYL Fee Report 2_2012" xfId="14006" xr:uid="{00000000-0005-0000-0000-0000130F0000}"/>
    <cellStyle name="_uatp1008_LHJE04JG-NYL UW FEES JAN 2012" xfId="14007" xr:uid="{00000000-0005-0000-0000-0000140F0000}"/>
    <cellStyle name="_uatp1008_LHJE04JG-NYL UW FEES NOV" xfId="14008" xr:uid="{00000000-0005-0000-0000-0000150F0000}"/>
    <cellStyle name="_uatp1008_LHJE04JG-NYL UW FEES OCT" xfId="14009" xr:uid="{00000000-0005-0000-0000-0000160F0000}"/>
    <cellStyle name="_uatp1008_LHJE07JG- AAOM &amp; Echopass" xfId="14010" xr:uid="{00000000-0005-0000-0000-0000170F0000}"/>
    <cellStyle name="_uatp1107" xfId="993" xr:uid="{00000000-0005-0000-0000-0000180F0000}"/>
    <cellStyle name="_uatp1107_1282000_Comm_ Rec 01-12" xfId="10685" xr:uid="{00000000-0005-0000-0000-0000190F0000}"/>
    <cellStyle name="_uatp1107_1282000_Comm_ Rec 02-12" xfId="10686" xr:uid="{00000000-0005-0000-0000-00001A0F0000}"/>
    <cellStyle name="_uatp1107_1282000_Comm_ Rec 03-12" xfId="10687" xr:uid="{00000000-0005-0000-0000-00001B0F0000}"/>
    <cellStyle name="_uatp1107_1282000_Comm_ Rec 04-12" xfId="10688" xr:uid="{00000000-0005-0000-0000-00001C0F0000}"/>
    <cellStyle name="_uatp1107_1282000_Comm_ Rec 05-12" xfId="10689" xr:uid="{00000000-0005-0000-0000-00001D0F0000}"/>
    <cellStyle name="_uatp1107_1282000_Comm_ Rec 06-12" xfId="10690" xr:uid="{00000000-0005-0000-0000-00001E0F0000}"/>
    <cellStyle name="_uatp1107_1282000_Comm_ Rec 11-11" xfId="10691" xr:uid="{00000000-0005-0000-0000-00001F0F0000}"/>
    <cellStyle name="_uatp1107_1282000_Comm_ Rec 12-11" xfId="10692" xr:uid="{00000000-0005-0000-0000-0000200F0000}"/>
    <cellStyle name="_uatp1107_BEJE27TD Record Adj to Gross Producer Incentives 2-12" xfId="12205" xr:uid="{00000000-0005-0000-0000-0000210F0000}"/>
    <cellStyle name="_uatp1107_LHJE02JG AAOM AICHE Rate Ad, UW Fees 9-11" xfId="14011" xr:uid="{00000000-0005-0000-0000-0000220F0000}"/>
    <cellStyle name="_uatp1107_LHJE02JG-AAOM MM Revenue JE_0412" xfId="14012" xr:uid="{00000000-0005-0000-0000-0000230F0000}"/>
    <cellStyle name="_uatp1107_LHJE02JG-AAOM MM Revenue JE_102011" xfId="14013" xr:uid="{00000000-0005-0000-0000-0000240F0000}"/>
    <cellStyle name="_uatp1107_LHJE03JG-Inspro_Revenue and Royalty_0612" xfId="994" xr:uid="{00000000-0005-0000-0000-0000250F0000}"/>
    <cellStyle name="_uatp1107_LHJE03JG-Inspro_Revenue and Royalty_0712 (2)" xfId="9695" xr:uid="{00000000-0005-0000-0000-0000260F0000}"/>
    <cellStyle name="_uatp1107_LHJE04JG-NYL Fee Report 2_2012" xfId="14014" xr:uid="{00000000-0005-0000-0000-0000270F0000}"/>
    <cellStyle name="_uatp1107_LHJE04JG-NYL UW FEES JAN 2012" xfId="14015" xr:uid="{00000000-0005-0000-0000-0000280F0000}"/>
    <cellStyle name="_uatp1107_LHJE04JG-NYL UW FEES NOV" xfId="14016" xr:uid="{00000000-0005-0000-0000-0000290F0000}"/>
    <cellStyle name="_uatp1107_LHJE04JG-NYL UW FEES OCT" xfId="14017" xr:uid="{00000000-0005-0000-0000-00002A0F0000}"/>
    <cellStyle name="_uatp1107_LHJE07JG- AAOM &amp; Echopass" xfId="14018" xr:uid="{00000000-0005-0000-0000-00002B0F0000}"/>
    <cellStyle name="_uatp1108" xfId="995" xr:uid="{00000000-0005-0000-0000-00002C0F0000}"/>
    <cellStyle name="_uatp1108_1282000_Comm_ Rec 01-12" xfId="10693" xr:uid="{00000000-0005-0000-0000-00002D0F0000}"/>
    <cellStyle name="_uatp1108_1282000_Comm_ Rec 02-12" xfId="10694" xr:uid="{00000000-0005-0000-0000-00002E0F0000}"/>
    <cellStyle name="_uatp1108_1282000_Comm_ Rec 03-12" xfId="10695" xr:uid="{00000000-0005-0000-0000-00002F0F0000}"/>
    <cellStyle name="_uatp1108_1282000_Comm_ Rec 04-12" xfId="10696" xr:uid="{00000000-0005-0000-0000-0000300F0000}"/>
    <cellStyle name="_uatp1108_1282000_Comm_ Rec 05-12" xfId="10697" xr:uid="{00000000-0005-0000-0000-0000310F0000}"/>
    <cellStyle name="_uatp1108_1282000_Comm_ Rec 06-12" xfId="10698" xr:uid="{00000000-0005-0000-0000-0000320F0000}"/>
    <cellStyle name="_uatp1108_1282000_Comm_ Rec 11-11" xfId="10699" xr:uid="{00000000-0005-0000-0000-0000330F0000}"/>
    <cellStyle name="_uatp1108_1282000_Comm_ Rec 12-11" xfId="10700" xr:uid="{00000000-0005-0000-0000-0000340F0000}"/>
    <cellStyle name="_uatp1108_BEJE27TD Record Adj to Gross Producer Incentives 2-12" xfId="12206" xr:uid="{00000000-0005-0000-0000-0000350F0000}"/>
    <cellStyle name="_uatp1108_LHJE02JG AAOM AICHE Rate Ad, UW Fees 9-11" xfId="14019" xr:uid="{00000000-0005-0000-0000-0000360F0000}"/>
    <cellStyle name="_uatp1108_LHJE02JG-AAOM MM Revenue JE_0412" xfId="14020" xr:uid="{00000000-0005-0000-0000-0000370F0000}"/>
    <cellStyle name="_uatp1108_LHJE02JG-AAOM MM Revenue JE_102011" xfId="14021" xr:uid="{00000000-0005-0000-0000-0000380F0000}"/>
    <cellStyle name="_uatp1108_LHJE03JG-Inspro_Revenue and Royalty_0612" xfId="996" xr:uid="{00000000-0005-0000-0000-0000390F0000}"/>
    <cellStyle name="_uatp1108_LHJE03JG-Inspro_Revenue and Royalty_0712 (2)" xfId="9696" xr:uid="{00000000-0005-0000-0000-00003A0F0000}"/>
    <cellStyle name="_uatp1108_LHJE04JG-NYL Fee Report 2_2012" xfId="14022" xr:uid="{00000000-0005-0000-0000-00003B0F0000}"/>
    <cellStyle name="_uatp1108_LHJE04JG-NYL UW FEES JAN 2012" xfId="14023" xr:uid="{00000000-0005-0000-0000-00003C0F0000}"/>
    <cellStyle name="_uatp1108_LHJE04JG-NYL UW FEES NOV" xfId="14024" xr:uid="{00000000-0005-0000-0000-00003D0F0000}"/>
    <cellStyle name="_uatp1108_LHJE04JG-NYL UW FEES OCT" xfId="14025" xr:uid="{00000000-0005-0000-0000-00003E0F0000}"/>
    <cellStyle name="_uatp1108_LHJE07JG- AAOM &amp; Echopass" xfId="14026" xr:uid="{00000000-0005-0000-0000-00003F0F0000}"/>
    <cellStyle name="_uatp1207" xfId="997" xr:uid="{00000000-0005-0000-0000-0000400F0000}"/>
    <cellStyle name="_uatp1207_1282000_Comm_ Rec 01-12" xfId="10701" xr:uid="{00000000-0005-0000-0000-0000410F0000}"/>
    <cellStyle name="_uatp1207_1282000_Comm_ Rec 02-12" xfId="10702" xr:uid="{00000000-0005-0000-0000-0000420F0000}"/>
    <cellStyle name="_uatp1207_1282000_Comm_ Rec 03-12" xfId="10703" xr:uid="{00000000-0005-0000-0000-0000430F0000}"/>
    <cellStyle name="_uatp1207_1282000_Comm_ Rec 04-12" xfId="10704" xr:uid="{00000000-0005-0000-0000-0000440F0000}"/>
    <cellStyle name="_uatp1207_1282000_Comm_ Rec 05-12" xfId="10705" xr:uid="{00000000-0005-0000-0000-0000450F0000}"/>
    <cellStyle name="_uatp1207_1282000_Comm_ Rec 06-12" xfId="10706" xr:uid="{00000000-0005-0000-0000-0000460F0000}"/>
    <cellStyle name="_uatp1207_1282000_Comm_ Rec 11-11" xfId="10707" xr:uid="{00000000-0005-0000-0000-0000470F0000}"/>
    <cellStyle name="_uatp1207_1282000_Comm_ Rec 12-11" xfId="10708" xr:uid="{00000000-0005-0000-0000-0000480F0000}"/>
    <cellStyle name="_uatp1207_BEJE27TD Record Adj to Gross Producer Incentives 2-12" xfId="12207" xr:uid="{00000000-0005-0000-0000-0000490F0000}"/>
    <cellStyle name="_uatp1207_LHJE02JG AAOM AICHE Rate Ad, UW Fees 9-11" xfId="14027" xr:uid="{00000000-0005-0000-0000-00004A0F0000}"/>
    <cellStyle name="_uatp1207_LHJE02JG-AAOM MM Revenue JE_0412" xfId="14028" xr:uid="{00000000-0005-0000-0000-00004B0F0000}"/>
    <cellStyle name="_uatp1207_LHJE02JG-AAOM MM Revenue JE_102011" xfId="14029" xr:uid="{00000000-0005-0000-0000-00004C0F0000}"/>
    <cellStyle name="_uatp1207_LHJE03JG-Inspro_Revenue and Royalty_0612" xfId="998" xr:uid="{00000000-0005-0000-0000-00004D0F0000}"/>
    <cellStyle name="_uatp1207_LHJE03JG-Inspro_Revenue and Royalty_0712 (2)" xfId="9697" xr:uid="{00000000-0005-0000-0000-00004E0F0000}"/>
    <cellStyle name="_uatp1207_LHJE04JG-NYL Fee Report 2_2012" xfId="14030" xr:uid="{00000000-0005-0000-0000-00004F0F0000}"/>
    <cellStyle name="_uatp1207_LHJE04JG-NYL UW FEES JAN 2012" xfId="14031" xr:uid="{00000000-0005-0000-0000-0000500F0000}"/>
    <cellStyle name="_uatp1207_LHJE04JG-NYL UW FEES NOV" xfId="14032" xr:uid="{00000000-0005-0000-0000-0000510F0000}"/>
    <cellStyle name="_uatp1207_LHJE04JG-NYL UW FEES OCT" xfId="14033" xr:uid="{00000000-0005-0000-0000-0000520F0000}"/>
    <cellStyle name="_uatp1207_LHJE07JG- AAOM &amp; Echopass" xfId="14034" xr:uid="{00000000-0005-0000-0000-0000530F0000}"/>
    <cellStyle name="_uatp1208" xfId="999" xr:uid="{00000000-0005-0000-0000-0000540F0000}"/>
    <cellStyle name="_uatp1208_1282000_Comm_ Rec 01-12" xfId="10709" xr:uid="{00000000-0005-0000-0000-0000550F0000}"/>
    <cellStyle name="_uatp1208_1282000_Comm_ Rec 02-12" xfId="10710" xr:uid="{00000000-0005-0000-0000-0000560F0000}"/>
    <cellStyle name="_uatp1208_1282000_Comm_ Rec 03-12" xfId="10711" xr:uid="{00000000-0005-0000-0000-0000570F0000}"/>
    <cellStyle name="_uatp1208_1282000_Comm_ Rec 04-12" xfId="10712" xr:uid="{00000000-0005-0000-0000-0000580F0000}"/>
    <cellStyle name="_uatp1208_1282000_Comm_ Rec 05-12" xfId="10713" xr:uid="{00000000-0005-0000-0000-0000590F0000}"/>
    <cellStyle name="_uatp1208_1282000_Comm_ Rec 06-12" xfId="10714" xr:uid="{00000000-0005-0000-0000-00005A0F0000}"/>
    <cellStyle name="_uatp1208_1282000_Comm_ Rec 11-11" xfId="10715" xr:uid="{00000000-0005-0000-0000-00005B0F0000}"/>
    <cellStyle name="_uatp1208_1282000_Comm_ Rec 12-11" xfId="10716" xr:uid="{00000000-0005-0000-0000-00005C0F0000}"/>
    <cellStyle name="_uatp1208_BEJE27TD Record Adj to Gross Producer Incentives 2-12" xfId="12208" xr:uid="{00000000-0005-0000-0000-00005D0F0000}"/>
    <cellStyle name="_uatp1208_LHJE02JG AAOM AICHE Rate Ad, UW Fees 9-11" xfId="14035" xr:uid="{00000000-0005-0000-0000-00005E0F0000}"/>
    <cellStyle name="_uatp1208_LHJE02JG-AAOM MM Revenue JE_0412" xfId="14036" xr:uid="{00000000-0005-0000-0000-00005F0F0000}"/>
    <cellStyle name="_uatp1208_LHJE02JG-AAOM MM Revenue JE_102011" xfId="14037" xr:uid="{00000000-0005-0000-0000-0000600F0000}"/>
    <cellStyle name="_uatp1208_LHJE03JG-Inspro_Revenue and Royalty_0612" xfId="1000" xr:uid="{00000000-0005-0000-0000-0000610F0000}"/>
    <cellStyle name="_uatp1208_LHJE03JG-Inspro_Revenue and Royalty_0712 (2)" xfId="9698" xr:uid="{00000000-0005-0000-0000-0000620F0000}"/>
    <cellStyle name="_uatp1208_LHJE04JG-NYL Fee Report 2_2012" xfId="14038" xr:uid="{00000000-0005-0000-0000-0000630F0000}"/>
    <cellStyle name="_uatp1208_LHJE04JG-NYL UW FEES JAN 2012" xfId="14039" xr:uid="{00000000-0005-0000-0000-0000640F0000}"/>
    <cellStyle name="_uatp1208_LHJE04JG-NYL UW FEES NOV" xfId="14040" xr:uid="{00000000-0005-0000-0000-0000650F0000}"/>
    <cellStyle name="_uatp1208_LHJE04JG-NYL UW FEES OCT" xfId="14041" xr:uid="{00000000-0005-0000-0000-0000660F0000}"/>
    <cellStyle name="_uatp1208_LHJE07JG- AAOM &amp; Echopass" xfId="14042" xr:uid="{00000000-0005-0000-0000-0000670F0000}"/>
    <cellStyle name="_uatpinf0109" xfId="1001" xr:uid="{00000000-0005-0000-0000-0000680F0000}"/>
    <cellStyle name="_uatpinf0109_1282000_Comm_ Rec 01-12" xfId="10717" xr:uid="{00000000-0005-0000-0000-0000690F0000}"/>
    <cellStyle name="_uatpinf0109_1282000_Comm_ Rec 02-12" xfId="10718" xr:uid="{00000000-0005-0000-0000-00006A0F0000}"/>
    <cellStyle name="_uatpinf0109_1282000_Comm_ Rec 03-12" xfId="10719" xr:uid="{00000000-0005-0000-0000-00006B0F0000}"/>
    <cellStyle name="_uatpinf0109_1282000_Comm_ Rec 04-12" xfId="10720" xr:uid="{00000000-0005-0000-0000-00006C0F0000}"/>
    <cellStyle name="_uatpinf0109_1282000_Comm_ Rec 05-12" xfId="10721" xr:uid="{00000000-0005-0000-0000-00006D0F0000}"/>
    <cellStyle name="_uatpinf0109_1282000_Comm_ Rec 06-12" xfId="10722" xr:uid="{00000000-0005-0000-0000-00006E0F0000}"/>
    <cellStyle name="_uatpinf0109_1282000_Comm_ Rec 11-11" xfId="10723" xr:uid="{00000000-0005-0000-0000-00006F0F0000}"/>
    <cellStyle name="_uatpinf0109_1282000_Comm_ Rec 12-11" xfId="10724" xr:uid="{00000000-0005-0000-0000-0000700F0000}"/>
    <cellStyle name="_uatpinf0109_BEJE27TD Record Adj to Gross Producer Incentives 2-12" xfId="12209" xr:uid="{00000000-0005-0000-0000-0000710F0000}"/>
    <cellStyle name="_uatpinf0109_LHJE02JG AAOM AICHE Rate Ad, UW Fees 9-11" xfId="14043" xr:uid="{00000000-0005-0000-0000-0000720F0000}"/>
    <cellStyle name="_uatpinf0109_LHJE02JG-AAOM MM Revenue JE_0412" xfId="14044" xr:uid="{00000000-0005-0000-0000-0000730F0000}"/>
    <cellStyle name="_uatpinf0109_LHJE02JG-AAOM MM Revenue JE_102011" xfId="14045" xr:uid="{00000000-0005-0000-0000-0000740F0000}"/>
    <cellStyle name="_uatpinf0109_LHJE03JG-Inspro_Revenue and Royalty_0612" xfId="1002" xr:uid="{00000000-0005-0000-0000-0000750F0000}"/>
    <cellStyle name="_uatpinf0109_LHJE03JG-Inspro_Revenue and Royalty_0712 (2)" xfId="9699" xr:uid="{00000000-0005-0000-0000-0000760F0000}"/>
    <cellStyle name="_uatpinf0109_LHJE04JG-NYL Fee Report 2_2012" xfId="14046" xr:uid="{00000000-0005-0000-0000-0000770F0000}"/>
    <cellStyle name="_uatpinf0109_LHJE04JG-NYL UW FEES JAN 2012" xfId="14047" xr:uid="{00000000-0005-0000-0000-0000780F0000}"/>
    <cellStyle name="_uatpinf0109_LHJE04JG-NYL UW FEES NOV" xfId="14048" xr:uid="{00000000-0005-0000-0000-0000790F0000}"/>
    <cellStyle name="_uatpinf0109_LHJE04JG-NYL UW FEES OCT" xfId="14049" xr:uid="{00000000-0005-0000-0000-00007A0F0000}"/>
    <cellStyle name="_uatpinf0109_LHJE07JG- AAOM &amp; Echopass" xfId="14050" xr:uid="{00000000-0005-0000-0000-00007B0F0000}"/>
    <cellStyle name="_uatpinf0110" xfId="1003" xr:uid="{00000000-0005-0000-0000-00007C0F0000}"/>
    <cellStyle name="_uatpinf0110_1282000_Comm_ Rec 01-12" xfId="10725" xr:uid="{00000000-0005-0000-0000-00007D0F0000}"/>
    <cellStyle name="_uatpinf0110_1282000_Comm_ Rec 02-12" xfId="10726" xr:uid="{00000000-0005-0000-0000-00007E0F0000}"/>
    <cellStyle name="_uatpinf0110_1282000_Comm_ Rec 03-12" xfId="10727" xr:uid="{00000000-0005-0000-0000-00007F0F0000}"/>
    <cellStyle name="_uatpinf0110_1282000_Comm_ Rec 04-12" xfId="10728" xr:uid="{00000000-0005-0000-0000-0000800F0000}"/>
    <cellStyle name="_uatpinf0110_1282000_Comm_ Rec 05-12" xfId="10729" xr:uid="{00000000-0005-0000-0000-0000810F0000}"/>
    <cellStyle name="_uatpinf0110_1282000_Comm_ Rec 06-12" xfId="10730" xr:uid="{00000000-0005-0000-0000-0000820F0000}"/>
    <cellStyle name="_uatpinf0110_1282000_Comm_ Rec 11-11" xfId="10731" xr:uid="{00000000-0005-0000-0000-0000830F0000}"/>
    <cellStyle name="_uatpinf0110_1282000_Comm_ Rec 12-11" xfId="10732" xr:uid="{00000000-0005-0000-0000-0000840F0000}"/>
    <cellStyle name="_uatpinf0110_BEJE27TD Record Adj to Gross Producer Incentives 2-12" xfId="12210" xr:uid="{00000000-0005-0000-0000-0000850F0000}"/>
    <cellStyle name="_uatpinf0110_LHJE02JG AAOM AICHE Rate Ad, UW Fees 9-11" xfId="14051" xr:uid="{00000000-0005-0000-0000-0000860F0000}"/>
    <cellStyle name="_uatpinf0110_LHJE02JG-AAOM MM Revenue JE_0412" xfId="14052" xr:uid="{00000000-0005-0000-0000-0000870F0000}"/>
    <cellStyle name="_uatpinf0110_LHJE02JG-AAOM MM Revenue JE_102011" xfId="14053" xr:uid="{00000000-0005-0000-0000-0000880F0000}"/>
    <cellStyle name="_uatpinf0110_LHJE03JG-Inspro_Revenue and Royalty_0612" xfId="1004" xr:uid="{00000000-0005-0000-0000-0000890F0000}"/>
    <cellStyle name="_uatpinf0110_LHJE03JG-Inspro_Revenue and Royalty_0712 (2)" xfId="9700" xr:uid="{00000000-0005-0000-0000-00008A0F0000}"/>
    <cellStyle name="_uatpinf0110_LHJE04JG-NYL Fee Report 2_2012" xfId="14054" xr:uid="{00000000-0005-0000-0000-00008B0F0000}"/>
    <cellStyle name="_uatpinf0110_LHJE04JG-NYL UW FEES JAN 2012" xfId="14055" xr:uid="{00000000-0005-0000-0000-00008C0F0000}"/>
    <cellStyle name="_uatpinf0110_LHJE04JG-NYL UW FEES NOV" xfId="14056" xr:uid="{00000000-0005-0000-0000-00008D0F0000}"/>
    <cellStyle name="_uatpinf0110_LHJE04JG-NYL UW FEES OCT" xfId="14057" xr:uid="{00000000-0005-0000-0000-00008E0F0000}"/>
    <cellStyle name="_uatpinf0110_LHJE07JG- AAOM &amp; Echopass" xfId="14058" xr:uid="{00000000-0005-0000-0000-00008F0F0000}"/>
    <cellStyle name="_uatpinf0209" xfId="1005" xr:uid="{00000000-0005-0000-0000-0000900F0000}"/>
    <cellStyle name="_uatpinf0209_1282000_Comm_ Rec 01-12" xfId="10733" xr:uid="{00000000-0005-0000-0000-0000910F0000}"/>
    <cellStyle name="_uatpinf0209_1282000_Comm_ Rec 02-12" xfId="10734" xr:uid="{00000000-0005-0000-0000-0000920F0000}"/>
    <cellStyle name="_uatpinf0209_1282000_Comm_ Rec 03-12" xfId="10735" xr:uid="{00000000-0005-0000-0000-0000930F0000}"/>
    <cellStyle name="_uatpinf0209_1282000_Comm_ Rec 04-12" xfId="10736" xr:uid="{00000000-0005-0000-0000-0000940F0000}"/>
    <cellStyle name="_uatpinf0209_1282000_Comm_ Rec 05-12" xfId="10737" xr:uid="{00000000-0005-0000-0000-0000950F0000}"/>
    <cellStyle name="_uatpinf0209_1282000_Comm_ Rec 06-12" xfId="10738" xr:uid="{00000000-0005-0000-0000-0000960F0000}"/>
    <cellStyle name="_uatpinf0209_1282000_Comm_ Rec 11-11" xfId="10739" xr:uid="{00000000-0005-0000-0000-0000970F0000}"/>
    <cellStyle name="_uatpinf0209_1282000_Comm_ Rec 12-11" xfId="10740" xr:uid="{00000000-0005-0000-0000-0000980F0000}"/>
    <cellStyle name="_uatpinf0209_BEJE27TD Record Adj to Gross Producer Incentives 2-12" xfId="12211" xr:uid="{00000000-0005-0000-0000-0000990F0000}"/>
    <cellStyle name="_uatpinf0209_LHJE02JG AAOM AICHE Rate Ad, UW Fees 9-11" xfId="14059" xr:uid="{00000000-0005-0000-0000-00009A0F0000}"/>
    <cellStyle name="_uatpinf0209_LHJE02JG-AAOM MM Revenue JE_0412" xfId="14060" xr:uid="{00000000-0005-0000-0000-00009B0F0000}"/>
    <cellStyle name="_uatpinf0209_LHJE02JG-AAOM MM Revenue JE_102011" xfId="14061" xr:uid="{00000000-0005-0000-0000-00009C0F0000}"/>
    <cellStyle name="_uatpinf0209_LHJE03JG-Inspro_Revenue and Royalty_0612" xfId="1006" xr:uid="{00000000-0005-0000-0000-00009D0F0000}"/>
    <cellStyle name="_uatpinf0209_LHJE03JG-Inspro_Revenue and Royalty_0712 (2)" xfId="9701" xr:uid="{00000000-0005-0000-0000-00009E0F0000}"/>
    <cellStyle name="_uatpinf0209_LHJE04JG-NYL Fee Report 2_2012" xfId="14062" xr:uid="{00000000-0005-0000-0000-00009F0F0000}"/>
    <cellStyle name="_uatpinf0209_LHJE04JG-NYL UW FEES JAN 2012" xfId="14063" xr:uid="{00000000-0005-0000-0000-0000A00F0000}"/>
    <cellStyle name="_uatpinf0209_LHJE04JG-NYL UW FEES NOV" xfId="14064" xr:uid="{00000000-0005-0000-0000-0000A10F0000}"/>
    <cellStyle name="_uatpinf0209_LHJE04JG-NYL UW FEES OCT" xfId="14065" xr:uid="{00000000-0005-0000-0000-0000A20F0000}"/>
    <cellStyle name="_uatpinf0209_LHJE07JG- AAOM &amp; Echopass" xfId="14066" xr:uid="{00000000-0005-0000-0000-0000A30F0000}"/>
    <cellStyle name="_uatpinf0210" xfId="1007" xr:uid="{00000000-0005-0000-0000-0000A40F0000}"/>
    <cellStyle name="_uatpinf0210_1282000_Comm_ Rec 01-12" xfId="10741" xr:uid="{00000000-0005-0000-0000-0000A50F0000}"/>
    <cellStyle name="_uatpinf0210_1282000_Comm_ Rec 02-12" xfId="10742" xr:uid="{00000000-0005-0000-0000-0000A60F0000}"/>
    <cellStyle name="_uatpinf0210_1282000_Comm_ Rec 03-12" xfId="10743" xr:uid="{00000000-0005-0000-0000-0000A70F0000}"/>
    <cellStyle name="_uatpinf0210_1282000_Comm_ Rec 04-12" xfId="10744" xr:uid="{00000000-0005-0000-0000-0000A80F0000}"/>
    <cellStyle name="_uatpinf0210_1282000_Comm_ Rec 05-12" xfId="10745" xr:uid="{00000000-0005-0000-0000-0000A90F0000}"/>
    <cellStyle name="_uatpinf0210_1282000_Comm_ Rec 06-12" xfId="10746" xr:uid="{00000000-0005-0000-0000-0000AA0F0000}"/>
    <cellStyle name="_uatpinf0210_1282000_Comm_ Rec 11-11" xfId="10747" xr:uid="{00000000-0005-0000-0000-0000AB0F0000}"/>
    <cellStyle name="_uatpinf0210_1282000_Comm_ Rec 12-11" xfId="10748" xr:uid="{00000000-0005-0000-0000-0000AC0F0000}"/>
    <cellStyle name="_uatpinf0210_BEJE27TD Record Adj to Gross Producer Incentives 2-12" xfId="12212" xr:uid="{00000000-0005-0000-0000-0000AD0F0000}"/>
    <cellStyle name="_uatpinf0210_LHJE02JG AAOM AICHE Rate Ad, UW Fees 9-11" xfId="14067" xr:uid="{00000000-0005-0000-0000-0000AE0F0000}"/>
    <cellStyle name="_uatpinf0210_LHJE02JG-AAOM MM Revenue JE_0412" xfId="14068" xr:uid="{00000000-0005-0000-0000-0000AF0F0000}"/>
    <cellStyle name="_uatpinf0210_LHJE02JG-AAOM MM Revenue JE_102011" xfId="14069" xr:uid="{00000000-0005-0000-0000-0000B00F0000}"/>
    <cellStyle name="_uatpinf0210_LHJE03JG-Inspro_Revenue and Royalty_0612" xfId="1008" xr:uid="{00000000-0005-0000-0000-0000B10F0000}"/>
    <cellStyle name="_uatpinf0210_LHJE03JG-Inspro_Revenue and Royalty_0712 (2)" xfId="9702" xr:uid="{00000000-0005-0000-0000-0000B20F0000}"/>
    <cellStyle name="_uatpinf0210_LHJE04JG-NYL Fee Report 2_2012" xfId="14070" xr:uid="{00000000-0005-0000-0000-0000B30F0000}"/>
    <cellStyle name="_uatpinf0210_LHJE04JG-NYL UW FEES JAN 2012" xfId="14071" xr:uid="{00000000-0005-0000-0000-0000B40F0000}"/>
    <cellStyle name="_uatpinf0210_LHJE04JG-NYL UW FEES NOV" xfId="14072" xr:uid="{00000000-0005-0000-0000-0000B50F0000}"/>
    <cellStyle name="_uatpinf0210_LHJE04JG-NYL UW FEES OCT" xfId="14073" xr:uid="{00000000-0005-0000-0000-0000B60F0000}"/>
    <cellStyle name="_uatpinf0210_LHJE07JG- AAOM &amp; Echopass" xfId="14074" xr:uid="{00000000-0005-0000-0000-0000B70F0000}"/>
    <cellStyle name="_uatpinf0308" xfId="1009" xr:uid="{00000000-0005-0000-0000-0000B80F0000}"/>
    <cellStyle name="_uatpinf0308_1282000_Comm_ Rec 01-12" xfId="10749" xr:uid="{00000000-0005-0000-0000-0000B90F0000}"/>
    <cellStyle name="_uatpinf0308_1282000_Comm_ Rec 02-12" xfId="10750" xr:uid="{00000000-0005-0000-0000-0000BA0F0000}"/>
    <cellStyle name="_uatpinf0308_1282000_Comm_ Rec 03-12" xfId="10751" xr:uid="{00000000-0005-0000-0000-0000BB0F0000}"/>
    <cellStyle name="_uatpinf0308_1282000_Comm_ Rec 04-12" xfId="10752" xr:uid="{00000000-0005-0000-0000-0000BC0F0000}"/>
    <cellStyle name="_uatpinf0308_1282000_Comm_ Rec 05-12" xfId="10753" xr:uid="{00000000-0005-0000-0000-0000BD0F0000}"/>
    <cellStyle name="_uatpinf0308_1282000_Comm_ Rec 06-12" xfId="10754" xr:uid="{00000000-0005-0000-0000-0000BE0F0000}"/>
    <cellStyle name="_uatpinf0308_1282000_Comm_ Rec 11-11" xfId="10755" xr:uid="{00000000-0005-0000-0000-0000BF0F0000}"/>
    <cellStyle name="_uatpinf0308_1282000_Comm_ Rec 12-11" xfId="10756" xr:uid="{00000000-0005-0000-0000-0000C00F0000}"/>
    <cellStyle name="_uatpinf0308_BEJE27TD Record Adj to Gross Producer Incentives 2-12" xfId="12213" xr:uid="{00000000-0005-0000-0000-0000C10F0000}"/>
    <cellStyle name="_uatpinf0308_LHJE02JG AAOM AICHE Rate Ad, UW Fees 9-11" xfId="14075" xr:uid="{00000000-0005-0000-0000-0000C20F0000}"/>
    <cellStyle name="_uatpinf0308_LHJE02JG-AAOM MM Revenue JE_0412" xfId="14076" xr:uid="{00000000-0005-0000-0000-0000C30F0000}"/>
    <cellStyle name="_uatpinf0308_LHJE02JG-AAOM MM Revenue JE_102011" xfId="14077" xr:uid="{00000000-0005-0000-0000-0000C40F0000}"/>
    <cellStyle name="_uatpinf0308_LHJE03JG-Inspro_Revenue and Royalty_0612" xfId="1010" xr:uid="{00000000-0005-0000-0000-0000C50F0000}"/>
    <cellStyle name="_uatpinf0308_LHJE03JG-Inspro_Revenue and Royalty_0712 (2)" xfId="9703" xr:uid="{00000000-0005-0000-0000-0000C60F0000}"/>
    <cellStyle name="_uatpinf0308_LHJE04JG-NYL Fee Report 2_2012" xfId="14078" xr:uid="{00000000-0005-0000-0000-0000C70F0000}"/>
    <cellStyle name="_uatpinf0308_LHJE04JG-NYL UW FEES JAN 2012" xfId="14079" xr:uid="{00000000-0005-0000-0000-0000C80F0000}"/>
    <cellStyle name="_uatpinf0308_LHJE04JG-NYL UW FEES NOV" xfId="14080" xr:uid="{00000000-0005-0000-0000-0000C90F0000}"/>
    <cellStyle name="_uatpinf0308_LHJE04JG-NYL UW FEES OCT" xfId="14081" xr:uid="{00000000-0005-0000-0000-0000CA0F0000}"/>
    <cellStyle name="_uatpinf0308_LHJE07JG- AAOM &amp; Echopass" xfId="14082" xr:uid="{00000000-0005-0000-0000-0000CB0F0000}"/>
    <cellStyle name="_uatpinf0309" xfId="1011" xr:uid="{00000000-0005-0000-0000-0000CC0F0000}"/>
    <cellStyle name="_uatpinf0309_1282000_Comm_ Rec 01-12" xfId="10757" xr:uid="{00000000-0005-0000-0000-0000CD0F0000}"/>
    <cellStyle name="_uatpinf0309_1282000_Comm_ Rec 02-12" xfId="10758" xr:uid="{00000000-0005-0000-0000-0000CE0F0000}"/>
    <cellStyle name="_uatpinf0309_1282000_Comm_ Rec 03-12" xfId="10759" xr:uid="{00000000-0005-0000-0000-0000CF0F0000}"/>
    <cellStyle name="_uatpinf0309_1282000_Comm_ Rec 04-12" xfId="10760" xr:uid="{00000000-0005-0000-0000-0000D00F0000}"/>
    <cellStyle name="_uatpinf0309_1282000_Comm_ Rec 05-12" xfId="10761" xr:uid="{00000000-0005-0000-0000-0000D10F0000}"/>
    <cellStyle name="_uatpinf0309_1282000_Comm_ Rec 06-12" xfId="10762" xr:uid="{00000000-0005-0000-0000-0000D20F0000}"/>
    <cellStyle name="_uatpinf0309_1282000_Comm_ Rec 11-11" xfId="10763" xr:uid="{00000000-0005-0000-0000-0000D30F0000}"/>
    <cellStyle name="_uatpinf0309_1282000_Comm_ Rec 12-11" xfId="10764" xr:uid="{00000000-0005-0000-0000-0000D40F0000}"/>
    <cellStyle name="_uatpinf0309_BEJE27TD Record Adj to Gross Producer Incentives 2-12" xfId="12214" xr:uid="{00000000-0005-0000-0000-0000D50F0000}"/>
    <cellStyle name="_uatpinf0309_LHJE02JG AAOM AICHE Rate Ad, UW Fees 9-11" xfId="14083" xr:uid="{00000000-0005-0000-0000-0000D60F0000}"/>
    <cellStyle name="_uatpinf0309_LHJE02JG-AAOM MM Revenue JE_0412" xfId="14084" xr:uid="{00000000-0005-0000-0000-0000D70F0000}"/>
    <cellStyle name="_uatpinf0309_LHJE02JG-AAOM MM Revenue JE_102011" xfId="14085" xr:uid="{00000000-0005-0000-0000-0000D80F0000}"/>
    <cellStyle name="_uatpinf0309_LHJE03JG-Inspro_Revenue and Royalty_0612" xfId="1012" xr:uid="{00000000-0005-0000-0000-0000D90F0000}"/>
    <cellStyle name="_uatpinf0309_LHJE03JG-Inspro_Revenue and Royalty_0712 (2)" xfId="9704" xr:uid="{00000000-0005-0000-0000-0000DA0F0000}"/>
    <cellStyle name="_uatpinf0309_LHJE04JG-NYL Fee Report 2_2012" xfId="14086" xr:uid="{00000000-0005-0000-0000-0000DB0F0000}"/>
    <cellStyle name="_uatpinf0309_LHJE04JG-NYL UW FEES JAN 2012" xfId="14087" xr:uid="{00000000-0005-0000-0000-0000DC0F0000}"/>
    <cellStyle name="_uatpinf0309_LHJE04JG-NYL UW FEES NOV" xfId="14088" xr:uid="{00000000-0005-0000-0000-0000DD0F0000}"/>
    <cellStyle name="_uatpinf0309_LHJE04JG-NYL UW FEES OCT" xfId="14089" xr:uid="{00000000-0005-0000-0000-0000DE0F0000}"/>
    <cellStyle name="_uatpinf0309_LHJE07JG- AAOM &amp; Echopass" xfId="14090" xr:uid="{00000000-0005-0000-0000-0000DF0F0000}"/>
    <cellStyle name="_uatpinf0310" xfId="1013" xr:uid="{00000000-0005-0000-0000-0000E00F0000}"/>
    <cellStyle name="_uatpinf0310_1282000_Comm_ Rec 01-12" xfId="10765" xr:uid="{00000000-0005-0000-0000-0000E10F0000}"/>
    <cellStyle name="_uatpinf0310_1282000_Comm_ Rec 02-12" xfId="10766" xr:uid="{00000000-0005-0000-0000-0000E20F0000}"/>
    <cellStyle name="_uatpinf0310_1282000_Comm_ Rec 03-12" xfId="10767" xr:uid="{00000000-0005-0000-0000-0000E30F0000}"/>
    <cellStyle name="_uatpinf0310_1282000_Comm_ Rec 04-12" xfId="10768" xr:uid="{00000000-0005-0000-0000-0000E40F0000}"/>
    <cellStyle name="_uatpinf0310_1282000_Comm_ Rec 05-12" xfId="10769" xr:uid="{00000000-0005-0000-0000-0000E50F0000}"/>
    <cellStyle name="_uatpinf0310_1282000_Comm_ Rec 06-12" xfId="10770" xr:uid="{00000000-0005-0000-0000-0000E60F0000}"/>
    <cellStyle name="_uatpinf0310_1282000_Comm_ Rec 11-11" xfId="10771" xr:uid="{00000000-0005-0000-0000-0000E70F0000}"/>
    <cellStyle name="_uatpinf0310_1282000_Comm_ Rec 12-11" xfId="10772" xr:uid="{00000000-0005-0000-0000-0000E80F0000}"/>
    <cellStyle name="_uatpinf0310_BEJE27TD Record Adj to Gross Producer Incentives 2-12" xfId="12215" xr:uid="{00000000-0005-0000-0000-0000E90F0000}"/>
    <cellStyle name="_uatpinf0310_LHJE02JG AAOM AICHE Rate Ad, UW Fees 9-11" xfId="14091" xr:uid="{00000000-0005-0000-0000-0000EA0F0000}"/>
    <cellStyle name="_uatpinf0310_LHJE02JG-AAOM MM Revenue JE_0412" xfId="14092" xr:uid="{00000000-0005-0000-0000-0000EB0F0000}"/>
    <cellStyle name="_uatpinf0310_LHJE02JG-AAOM MM Revenue JE_102011" xfId="14093" xr:uid="{00000000-0005-0000-0000-0000EC0F0000}"/>
    <cellStyle name="_uatpinf0310_LHJE03JG-Inspro_Revenue and Royalty_0612" xfId="1014" xr:uid="{00000000-0005-0000-0000-0000ED0F0000}"/>
    <cellStyle name="_uatpinf0310_LHJE03JG-Inspro_Revenue and Royalty_0712 (2)" xfId="9705" xr:uid="{00000000-0005-0000-0000-0000EE0F0000}"/>
    <cellStyle name="_uatpinf0310_LHJE04JG-NYL Fee Report 2_2012" xfId="14094" xr:uid="{00000000-0005-0000-0000-0000EF0F0000}"/>
    <cellStyle name="_uatpinf0310_LHJE04JG-NYL UW FEES JAN 2012" xfId="14095" xr:uid="{00000000-0005-0000-0000-0000F00F0000}"/>
    <cellStyle name="_uatpinf0310_LHJE04JG-NYL UW FEES NOV" xfId="14096" xr:uid="{00000000-0005-0000-0000-0000F10F0000}"/>
    <cellStyle name="_uatpinf0310_LHJE04JG-NYL UW FEES OCT" xfId="14097" xr:uid="{00000000-0005-0000-0000-0000F20F0000}"/>
    <cellStyle name="_uatpinf0310_LHJE07JG- AAOM &amp; Echopass" xfId="14098" xr:uid="{00000000-0005-0000-0000-0000F30F0000}"/>
    <cellStyle name="_uatpinf0408" xfId="1015" xr:uid="{00000000-0005-0000-0000-0000F40F0000}"/>
    <cellStyle name="_uatpinf0408_1282000_Comm_ Rec 01-12" xfId="10773" xr:uid="{00000000-0005-0000-0000-0000F50F0000}"/>
    <cellStyle name="_uatpinf0408_1282000_Comm_ Rec 02-12" xfId="10774" xr:uid="{00000000-0005-0000-0000-0000F60F0000}"/>
    <cellStyle name="_uatpinf0408_1282000_Comm_ Rec 03-12" xfId="10775" xr:uid="{00000000-0005-0000-0000-0000F70F0000}"/>
    <cellStyle name="_uatpinf0408_1282000_Comm_ Rec 04-12" xfId="10776" xr:uid="{00000000-0005-0000-0000-0000F80F0000}"/>
    <cellStyle name="_uatpinf0408_1282000_Comm_ Rec 05-12" xfId="10777" xr:uid="{00000000-0005-0000-0000-0000F90F0000}"/>
    <cellStyle name="_uatpinf0408_1282000_Comm_ Rec 06-12" xfId="10778" xr:uid="{00000000-0005-0000-0000-0000FA0F0000}"/>
    <cellStyle name="_uatpinf0408_1282000_Comm_ Rec 11-11" xfId="10779" xr:uid="{00000000-0005-0000-0000-0000FB0F0000}"/>
    <cellStyle name="_uatpinf0408_1282000_Comm_ Rec 12-11" xfId="10780" xr:uid="{00000000-0005-0000-0000-0000FC0F0000}"/>
    <cellStyle name="_uatpinf0408_BEJE27TD Record Adj to Gross Producer Incentives 2-12" xfId="12216" xr:uid="{00000000-0005-0000-0000-0000FD0F0000}"/>
    <cellStyle name="_uatpinf0408_LHJE02JG AAOM AICHE Rate Ad, UW Fees 9-11" xfId="14099" xr:uid="{00000000-0005-0000-0000-0000FE0F0000}"/>
    <cellStyle name="_uatpinf0408_LHJE02JG-AAOM MM Revenue JE_0412" xfId="14100" xr:uid="{00000000-0005-0000-0000-0000FF0F0000}"/>
    <cellStyle name="_uatpinf0408_LHJE02JG-AAOM MM Revenue JE_102011" xfId="14101" xr:uid="{00000000-0005-0000-0000-000000100000}"/>
    <cellStyle name="_uatpinf0408_LHJE03JG-Inspro_Revenue and Royalty_0612" xfId="1016" xr:uid="{00000000-0005-0000-0000-000001100000}"/>
    <cellStyle name="_uatpinf0408_LHJE03JG-Inspro_Revenue and Royalty_0712 (2)" xfId="9706" xr:uid="{00000000-0005-0000-0000-000002100000}"/>
    <cellStyle name="_uatpinf0408_LHJE04JG-NYL Fee Report 2_2012" xfId="14102" xr:uid="{00000000-0005-0000-0000-000003100000}"/>
    <cellStyle name="_uatpinf0408_LHJE04JG-NYL UW FEES JAN 2012" xfId="14103" xr:uid="{00000000-0005-0000-0000-000004100000}"/>
    <cellStyle name="_uatpinf0408_LHJE04JG-NYL UW FEES NOV" xfId="14104" xr:uid="{00000000-0005-0000-0000-000005100000}"/>
    <cellStyle name="_uatpinf0408_LHJE04JG-NYL UW FEES OCT" xfId="14105" xr:uid="{00000000-0005-0000-0000-000006100000}"/>
    <cellStyle name="_uatpinf0408_LHJE07JG- AAOM &amp; Echopass" xfId="14106" xr:uid="{00000000-0005-0000-0000-000007100000}"/>
    <cellStyle name="_uatpinf0409" xfId="1017" xr:uid="{00000000-0005-0000-0000-000008100000}"/>
    <cellStyle name="_uatpinf0409_1282000_Comm_ Rec 01-12" xfId="10781" xr:uid="{00000000-0005-0000-0000-000009100000}"/>
    <cellStyle name="_uatpinf0409_1282000_Comm_ Rec 02-12" xfId="10782" xr:uid="{00000000-0005-0000-0000-00000A100000}"/>
    <cellStyle name="_uatpinf0409_1282000_Comm_ Rec 03-12" xfId="10783" xr:uid="{00000000-0005-0000-0000-00000B100000}"/>
    <cellStyle name="_uatpinf0409_1282000_Comm_ Rec 04-12" xfId="10784" xr:uid="{00000000-0005-0000-0000-00000C100000}"/>
    <cellStyle name="_uatpinf0409_1282000_Comm_ Rec 05-12" xfId="10785" xr:uid="{00000000-0005-0000-0000-00000D100000}"/>
    <cellStyle name="_uatpinf0409_1282000_Comm_ Rec 06-12" xfId="10786" xr:uid="{00000000-0005-0000-0000-00000E100000}"/>
    <cellStyle name="_uatpinf0409_1282000_Comm_ Rec 11-11" xfId="10787" xr:uid="{00000000-0005-0000-0000-00000F100000}"/>
    <cellStyle name="_uatpinf0409_1282000_Comm_ Rec 12-11" xfId="10788" xr:uid="{00000000-0005-0000-0000-000010100000}"/>
    <cellStyle name="_uatpinf0409_BEJE27TD Record Adj to Gross Producer Incentives 2-12" xfId="12217" xr:uid="{00000000-0005-0000-0000-000011100000}"/>
    <cellStyle name="_uatpinf0409_LHJE02JG AAOM AICHE Rate Ad, UW Fees 9-11" xfId="14107" xr:uid="{00000000-0005-0000-0000-000012100000}"/>
    <cellStyle name="_uatpinf0409_LHJE02JG-AAOM MM Revenue JE_0412" xfId="14108" xr:uid="{00000000-0005-0000-0000-000013100000}"/>
    <cellStyle name="_uatpinf0409_LHJE02JG-AAOM MM Revenue JE_102011" xfId="14109" xr:uid="{00000000-0005-0000-0000-000014100000}"/>
    <cellStyle name="_uatpinf0409_LHJE03JG-Inspro_Revenue and Royalty_0612" xfId="1018" xr:uid="{00000000-0005-0000-0000-000015100000}"/>
    <cellStyle name="_uatpinf0409_LHJE03JG-Inspro_Revenue and Royalty_0712 (2)" xfId="9707" xr:uid="{00000000-0005-0000-0000-000016100000}"/>
    <cellStyle name="_uatpinf0409_LHJE04JG-NYL Fee Report 2_2012" xfId="14110" xr:uid="{00000000-0005-0000-0000-000017100000}"/>
    <cellStyle name="_uatpinf0409_LHJE04JG-NYL UW FEES JAN 2012" xfId="14111" xr:uid="{00000000-0005-0000-0000-000018100000}"/>
    <cellStyle name="_uatpinf0409_LHJE04JG-NYL UW FEES NOV" xfId="14112" xr:uid="{00000000-0005-0000-0000-000019100000}"/>
    <cellStyle name="_uatpinf0409_LHJE04JG-NYL UW FEES OCT" xfId="14113" xr:uid="{00000000-0005-0000-0000-00001A100000}"/>
    <cellStyle name="_uatpinf0409_LHJE07JG- AAOM &amp; Echopass" xfId="14114" xr:uid="{00000000-0005-0000-0000-00001B100000}"/>
    <cellStyle name="_uatpinf0410" xfId="1019" xr:uid="{00000000-0005-0000-0000-00001C100000}"/>
    <cellStyle name="_uatpinf0410_1282000_Comm_ Rec 01-12" xfId="10789" xr:uid="{00000000-0005-0000-0000-00001D100000}"/>
    <cellStyle name="_uatpinf0410_1282000_Comm_ Rec 02-12" xfId="10790" xr:uid="{00000000-0005-0000-0000-00001E100000}"/>
    <cellStyle name="_uatpinf0410_1282000_Comm_ Rec 03-12" xfId="10791" xr:uid="{00000000-0005-0000-0000-00001F100000}"/>
    <cellStyle name="_uatpinf0410_1282000_Comm_ Rec 04-12" xfId="10792" xr:uid="{00000000-0005-0000-0000-000020100000}"/>
    <cellStyle name="_uatpinf0410_1282000_Comm_ Rec 05-12" xfId="10793" xr:uid="{00000000-0005-0000-0000-000021100000}"/>
    <cellStyle name="_uatpinf0410_1282000_Comm_ Rec 06-12" xfId="10794" xr:uid="{00000000-0005-0000-0000-000022100000}"/>
    <cellStyle name="_uatpinf0410_1282000_Comm_ Rec 11-11" xfId="10795" xr:uid="{00000000-0005-0000-0000-000023100000}"/>
    <cellStyle name="_uatpinf0410_1282000_Comm_ Rec 12-11" xfId="10796" xr:uid="{00000000-0005-0000-0000-000024100000}"/>
    <cellStyle name="_uatpinf0410_BEJE27TD Record Adj to Gross Producer Incentives 2-12" xfId="12218" xr:uid="{00000000-0005-0000-0000-000025100000}"/>
    <cellStyle name="_uatpinf0410_LHJE02JG AAOM AICHE Rate Ad, UW Fees 9-11" xfId="14115" xr:uid="{00000000-0005-0000-0000-000026100000}"/>
    <cellStyle name="_uatpinf0410_LHJE02JG-AAOM MM Revenue JE_0412" xfId="14116" xr:uid="{00000000-0005-0000-0000-000027100000}"/>
    <cellStyle name="_uatpinf0410_LHJE02JG-AAOM MM Revenue JE_102011" xfId="14117" xr:uid="{00000000-0005-0000-0000-000028100000}"/>
    <cellStyle name="_uatpinf0410_LHJE03JG-Inspro_Revenue and Royalty_0612" xfId="1020" xr:uid="{00000000-0005-0000-0000-000029100000}"/>
    <cellStyle name="_uatpinf0410_LHJE03JG-Inspro_Revenue and Royalty_0712 (2)" xfId="9708" xr:uid="{00000000-0005-0000-0000-00002A100000}"/>
    <cellStyle name="_uatpinf0410_LHJE04JG-NYL Fee Report 2_2012" xfId="14118" xr:uid="{00000000-0005-0000-0000-00002B100000}"/>
    <cellStyle name="_uatpinf0410_LHJE04JG-NYL UW FEES JAN 2012" xfId="14119" xr:uid="{00000000-0005-0000-0000-00002C100000}"/>
    <cellStyle name="_uatpinf0410_LHJE04JG-NYL UW FEES NOV" xfId="14120" xr:uid="{00000000-0005-0000-0000-00002D100000}"/>
    <cellStyle name="_uatpinf0410_LHJE04JG-NYL UW FEES OCT" xfId="14121" xr:uid="{00000000-0005-0000-0000-00002E100000}"/>
    <cellStyle name="_uatpinf0410_LHJE07JG- AAOM &amp; Echopass" xfId="14122" xr:uid="{00000000-0005-0000-0000-00002F100000}"/>
    <cellStyle name="_uatpinf0508" xfId="1021" xr:uid="{00000000-0005-0000-0000-000030100000}"/>
    <cellStyle name="_uatpinf0508_1282000_Comm_ Rec 01-12" xfId="10797" xr:uid="{00000000-0005-0000-0000-000031100000}"/>
    <cellStyle name="_uatpinf0508_1282000_Comm_ Rec 02-12" xfId="10798" xr:uid="{00000000-0005-0000-0000-000032100000}"/>
    <cellStyle name="_uatpinf0508_1282000_Comm_ Rec 03-12" xfId="10799" xr:uid="{00000000-0005-0000-0000-000033100000}"/>
    <cellStyle name="_uatpinf0508_1282000_Comm_ Rec 04-12" xfId="10800" xr:uid="{00000000-0005-0000-0000-000034100000}"/>
    <cellStyle name="_uatpinf0508_1282000_Comm_ Rec 05-12" xfId="10801" xr:uid="{00000000-0005-0000-0000-000035100000}"/>
    <cellStyle name="_uatpinf0508_1282000_Comm_ Rec 06-12" xfId="10802" xr:uid="{00000000-0005-0000-0000-000036100000}"/>
    <cellStyle name="_uatpinf0508_1282000_Comm_ Rec 11-11" xfId="10803" xr:uid="{00000000-0005-0000-0000-000037100000}"/>
    <cellStyle name="_uatpinf0508_1282000_Comm_ Rec 12-11" xfId="10804" xr:uid="{00000000-0005-0000-0000-000038100000}"/>
    <cellStyle name="_uatpinf0508_BEJE27TD Record Adj to Gross Producer Incentives 2-12" xfId="12219" xr:uid="{00000000-0005-0000-0000-000039100000}"/>
    <cellStyle name="_uatpinf0508_LHJE02JG AAOM AICHE Rate Ad, UW Fees 9-11" xfId="14123" xr:uid="{00000000-0005-0000-0000-00003A100000}"/>
    <cellStyle name="_uatpinf0508_LHJE02JG-AAOM MM Revenue JE_0412" xfId="14124" xr:uid="{00000000-0005-0000-0000-00003B100000}"/>
    <cellStyle name="_uatpinf0508_LHJE02JG-AAOM MM Revenue JE_102011" xfId="14125" xr:uid="{00000000-0005-0000-0000-00003C100000}"/>
    <cellStyle name="_uatpinf0508_LHJE03JG-Inspro_Revenue and Royalty_0612" xfId="1022" xr:uid="{00000000-0005-0000-0000-00003D100000}"/>
    <cellStyle name="_uatpinf0508_LHJE03JG-Inspro_Revenue and Royalty_0712 (2)" xfId="9709" xr:uid="{00000000-0005-0000-0000-00003E100000}"/>
    <cellStyle name="_uatpinf0508_LHJE04JG-NYL Fee Report 2_2012" xfId="14126" xr:uid="{00000000-0005-0000-0000-00003F100000}"/>
    <cellStyle name="_uatpinf0508_LHJE04JG-NYL UW FEES JAN 2012" xfId="14127" xr:uid="{00000000-0005-0000-0000-000040100000}"/>
    <cellStyle name="_uatpinf0508_LHJE04JG-NYL UW FEES NOV" xfId="14128" xr:uid="{00000000-0005-0000-0000-000041100000}"/>
    <cellStyle name="_uatpinf0508_LHJE04JG-NYL UW FEES OCT" xfId="14129" xr:uid="{00000000-0005-0000-0000-000042100000}"/>
    <cellStyle name="_uatpinf0508_LHJE07JG- AAOM &amp; Echopass" xfId="14130" xr:uid="{00000000-0005-0000-0000-000043100000}"/>
    <cellStyle name="_uatpinf0510" xfId="1023" xr:uid="{00000000-0005-0000-0000-000044100000}"/>
    <cellStyle name="_uatpinf0510_1282000_Comm_ Rec 01-12" xfId="10805" xr:uid="{00000000-0005-0000-0000-000045100000}"/>
    <cellStyle name="_uatpinf0510_1282000_Comm_ Rec 02-12" xfId="10806" xr:uid="{00000000-0005-0000-0000-000046100000}"/>
    <cellStyle name="_uatpinf0510_1282000_Comm_ Rec 03-12" xfId="10807" xr:uid="{00000000-0005-0000-0000-000047100000}"/>
    <cellStyle name="_uatpinf0510_1282000_Comm_ Rec 04-12" xfId="10808" xr:uid="{00000000-0005-0000-0000-000048100000}"/>
    <cellStyle name="_uatpinf0510_1282000_Comm_ Rec 05-12" xfId="10809" xr:uid="{00000000-0005-0000-0000-000049100000}"/>
    <cellStyle name="_uatpinf0510_1282000_Comm_ Rec 06-12" xfId="10810" xr:uid="{00000000-0005-0000-0000-00004A100000}"/>
    <cellStyle name="_uatpinf0510_1282000_Comm_ Rec 11-11" xfId="10811" xr:uid="{00000000-0005-0000-0000-00004B100000}"/>
    <cellStyle name="_uatpinf0510_1282000_Comm_ Rec 12-11" xfId="10812" xr:uid="{00000000-0005-0000-0000-00004C100000}"/>
    <cellStyle name="_uatpinf0510_BEJE27TD Record Adj to Gross Producer Incentives 2-12" xfId="12220" xr:uid="{00000000-0005-0000-0000-00004D100000}"/>
    <cellStyle name="_uatpinf0510_LHJE02JG AAOM AICHE Rate Ad, UW Fees 9-11" xfId="14131" xr:uid="{00000000-0005-0000-0000-00004E100000}"/>
    <cellStyle name="_uatpinf0510_LHJE02JG-AAOM MM Revenue JE_0412" xfId="14132" xr:uid="{00000000-0005-0000-0000-00004F100000}"/>
    <cellStyle name="_uatpinf0510_LHJE02JG-AAOM MM Revenue JE_102011" xfId="14133" xr:uid="{00000000-0005-0000-0000-000050100000}"/>
    <cellStyle name="_uatpinf0510_LHJE03JG-Inspro_Revenue and Royalty_0612" xfId="1024" xr:uid="{00000000-0005-0000-0000-000051100000}"/>
    <cellStyle name="_uatpinf0510_LHJE03JG-Inspro_Revenue and Royalty_0712 (2)" xfId="9710" xr:uid="{00000000-0005-0000-0000-000052100000}"/>
    <cellStyle name="_uatpinf0510_LHJE04JG-NYL Fee Report 2_2012" xfId="14134" xr:uid="{00000000-0005-0000-0000-000053100000}"/>
    <cellStyle name="_uatpinf0510_LHJE04JG-NYL UW FEES JAN 2012" xfId="14135" xr:uid="{00000000-0005-0000-0000-000054100000}"/>
    <cellStyle name="_uatpinf0510_LHJE04JG-NYL UW FEES NOV" xfId="14136" xr:uid="{00000000-0005-0000-0000-000055100000}"/>
    <cellStyle name="_uatpinf0510_LHJE04JG-NYL UW FEES OCT" xfId="14137" xr:uid="{00000000-0005-0000-0000-000056100000}"/>
    <cellStyle name="_uatpinf0510_LHJE07JG- AAOM &amp; Echopass" xfId="14138" xr:uid="{00000000-0005-0000-0000-000057100000}"/>
    <cellStyle name="_uatpinf0608" xfId="1025" xr:uid="{00000000-0005-0000-0000-000058100000}"/>
    <cellStyle name="_uatpinf0608_1282000_Comm_ Rec 01-12" xfId="10813" xr:uid="{00000000-0005-0000-0000-000059100000}"/>
    <cellStyle name="_uatpinf0608_1282000_Comm_ Rec 02-12" xfId="10814" xr:uid="{00000000-0005-0000-0000-00005A100000}"/>
    <cellStyle name="_uatpinf0608_1282000_Comm_ Rec 03-12" xfId="10815" xr:uid="{00000000-0005-0000-0000-00005B100000}"/>
    <cellStyle name="_uatpinf0608_1282000_Comm_ Rec 04-12" xfId="10816" xr:uid="{00000000-0005-0000-0000-00005C100000}"/>
    <cellStyle name="_uatpinf0608_1282000_Comm_ Rec 05-12" xfId="10817" xr:uid="{00000000-0005-0000-0000-00005D100000}"/>
    <cellStyle name="_uatpinf0608_1282000_Comm_ Rec 06-12" xfId="10818" xr:uid="{00000000-0005-0000-0000-00005E100000}"/>
    <cellStyle name="_uatpinf0608_1282000_Comm_ Rec 11-11" xfId="10819" xr:uid="{00000000-0005-0000-0000-00005F100000}"/>
    <cellStyle name="_uatpinf0608_1282000_Comm_ Rec 12-11" xfId="10820" xr:uid="{00000000-0005-0000-0000-000060100000}"/>
    <cellStyle name="_uatpinf0608_BEJE27TD Record Adj to Gross Producer Incentives 2-12" xfId="12221" xr:uid="{00000000-0005-0000-0000-000061100000}"/>
    <cellStyle name="_uatpinf0608_LHJE02JG AAOM AICHE Rate Ad, UW Fees 9-11" xfId="14139" xr:uid="{00000000-0005-0000-0000-000062100000}"/>
    <cellStyle name="_uatpinf0608_LHJE02JG-AAOM MM Revenue JE_0412" xfId="14140" xr:uid="{00000000-0005-0000-0000-000063100000}"/>
    <cellStyle name="_uatpinf0608_LHJE02JG-AAOM MM Revenue JE_102011" xfId="14141" xr:uid="{00000000-0005-0000-0000-000064100000}"/>
    <cellStyle name="_uatpinf0608_LHJE03JG-Inspro_Revenue and Royalty_0612" xfId="1026" xr:uid="{00000000-0005-0000-0000-000065100000}"/>
    <cellStyle name="_uatpinf0608_LHJE03JG-Inspro_Revenue and Royalty_0712 (2)" xfId="9711" xr:uid="{00000000-0005-0000-0000-000066100000}"/>
    <cellStyle name="_uatpinf0608_LHJE04JG-NYL Fee Report 2_2012" xfId="14142" xr:uid="{00000000-0005-0000-0000-000067100000}"/>
    <cellStyle name="_uatpinf0608_LHJE04JG-NYL UW FEES JAN 2012" xfId="14143" xr:uid="{00000000-0005-0000-0000-000068100000}"/>
    <cellStyle name="_uatpinf0608_LHJE04JG-NYL UW FEES NOV" xfId="14144" xr:uid="{00000000-0005-0000-0000-000069100000}"/>
    <cellStyle name="_uatpinf0608_LHJE04JG-NYL UW FEES OCT" xfId="14145" xr:uid="{00000000-0005-0000-0000-00006A100000}"/>
    <cellStyle name="_uatpinf0608_LHJE07JG- AAOM &amp; Echopass" xfId="14146" xr:uid="{00000000-0005-0000-0000-00006B100000}"/>
    <cellStyle name="_uatpinf0609" xfId="1027" xr:uid="{00000000-0005-0000-0000-00006C100000}"/>
    <cellStyle name="_uatpinf0609_1282000_Comm_ Rec 01-12" xfId="10821" xr:uid="{00000000-0005-0000-0000-00006D100000}"/>
    <cellStyle name="_uatpinf0609_1282000_Comm_ Rec 02-12" xfId="10822" xr:uid="{00000000-0005-0000-0000-00006E100000}"/>
    <cellStyle name="_uatpinf0609_1282000_Comm_ Rec 03-12" xfId="10823" xr:uid="{00000000-0005-0000-0000-00006F100000}"/>
    <cellStyle name="_uatpinf0609_1282000_Comm_ Rec 04-12" xfId="10824" xr:uid="{00000000-0005-0000-0000-000070100000}"/>
    <cellStyle name="_uatpinf0609_1282000_Comm_ Rec 05-12" xfId="10825" xr:uid="{00000000-0005-0000-0000-000071100000}"/>
    <cellStyle name="_uatpinf0609_1282000_Comm_ Rec 06-12" xfId="10826" xr:uid="{00000000-0005-0000-0000-000072100000}"/>
    <cellStyle name="_uatpinf0609_1282000_Comm_ Rec 11-11" xfId="10827" xr:uid="{00000000-0005-0000-0000-000073100000}"/>
    <cellStyle name="_uatpinf0609_1282000_Comm_ Rec 12-11" xfId="10828" xr:uid="{00000000-0005-0000-0000-000074100000}"/>
    <cellStyle name="_uatpinf0609_BEJE27TD Record Adj to Gross Producer Incentives 2-12" xfId="12222" xr:uid="{00000000-0005-0000-0000-000075100000}"/>
    <cellStyle name="_uatpinf0609_LHJE02JG AAOM AICHE Rate Ad, UW Fees 9-11" xfId="14147" xr:uid="{00000000-0005-0000-0000-000076100000}"/>
    <cellStyle name="_uatpinf0609_LHJE02JG-AAOM MM Revenue JE_0412" xfId="14148" xr:uid="{00000000-0005-0000-0000-000077100000}"/>
    <cellStyle name="_uatpinf0609_LHJE02JG-AAOM MM Revenue JE_102011" xfId="14149" xr:uid="{00000000-0005-0000-0000-000078100000}"/>
    <cellStyle name="_uatpinf0609_LHJE03JG-Inspro_Revenue and Royalty_0612" xfId="1028" xr:uid="{00000000-0005-0000-0000-000079100000}"/>
    <cellStyle name="_uatpinf0609_LHJE03JG-Inspro_Revenue and Royalty_0712 (2)" xfId="9712" xr:uid="{00000000-0005-0000-0000-00007A100000}"/>
    <cellStyle name="_uatpinf0609_LHJE04JG-NYL Fee Report 2_2012" xfId="14150" xr:uid="{00000000-0005-0000-0000-00007B100000}"/>
    <cellStyle name="_uatpinf0609_LHJE04JG-NYL UW FEES JAN 2012" xfId="14151" xr:uid="{00000000-0005-0000-0000-00007C100000}"/>
    <cellStyle name="_uatpinf0609_LHJE04JG-NYL UW FEES NOV" xfId="14152" xr:uid="{00000000-0005-0000-0000-00007D100000}"/>
    <cellStyle name="_uatpinf0609_LHJE04JG-NYL UW FEES OCT" xfId="14153" xr:uid="{00000000-0005-0000-0000-00007E100000}"/>
    <cellStyle name="_uatpinf0609_LHJE07JG- AAOM &amp; Echopass" xfId="14154" xr:uid="{00000000-0005-0000-0000-00007F100000}"/>
    <cellStyle name="_uatpinf0707" xfId="1029" xr:uid="{00000000-0005-0000-0000-000080100000}"/>
    <cellStyle name="_uatpinf0707_1282000_Comm_ Rec 01-12" xfId="10829" xr:uid="{00000000-0005-0000-0000-000081100000}"/>
    <cellStyle name="_uatpinf0707_1282000_Comm_ Rec 02-12" xfId="10830" xr:uid="{00000000-0005-0000-0000-000082100000}"/>
    <cellStyle name="_uatpinf0707_1282000_Comm_ Rec 03-12" xfId="10831" xr:uid="{00000000-0005-0000-0000-000083100000}"/>
    <cellStyle name="_uatpinf0707_1282000_Comm_ Rec 04-12" xfId="10832" xr:uid="{00000000-0005-0000-0000-000084100000}"/>
    <cellStyle name="_uatpinf0707_1282000_Comm_ Rec 05-12" xfId="10833" xr:uid="{00000000-0005-0000-0000-000085100000}"/>
    <cellStyle name="_uatpinf0707_1282000_Comm_ Rec 06-12" xfId="10834" xr:uid="{00000000-0005-0000-0000-000086100000}"/>
    <cellStyle name="_uatpinf0707_1282000_Comm_ Rec 11-11" xfId="10835" xr:uid="{00000000-0005-0000-0000-000087100000}"/>
    <cellStyle name="_uatpinf0707_1282000_Comm_ Rec 12-11" xfId="10836" xr:uid="{00000000-0005-0000-0000-000088100000}"/>
    <cellStyle name="_uatpinf0707_BEJE27TD Record Adj to Gross Producer Incentives 2-12" xfId="12223" xr:uid="{00000000-0005-0000-0000-000089100000}"/>
    <cellStyle name="_uatpinf0707_LHJE02JG AAOM AICHE Rate Ad, UW Fees 9-11" xfId="14155" xr:uid="{00000000-0005-0000-0000-00008A100000}"/>
    <cellStyle name="_uatpinf0707_LHJE02JG-AAOM MM Revenue JE_0412" xfId="14156" xr:uid="{00000000-0005-0000-0000-00008B100000}"/>
    <cellStyle name="_uatpinf0707_LHJE02JG-AAOM MM Revenue JE_102011" xfId="14157" xr:uid="{00000000-0005-0000-0000-00008C100000}"/>
    <cellStyle name="_uatpinf0707_LHJE03JG-Inspro_Revenue and Royalty_0612" xfId="1030" xr:uid="{00000000-0005-0000-0000-00008D100000}"/>
    <cellStyle name="_uatpinf0707_LHJE03JG-Inspro_Revenue and Royalty_0712 (2)" xfId="9713" xr:uid="{00000000-0005-0000-0000-00008E100000}"/>
    <cellStyle name="_uatpinf0707_LHJE04JG-NYL Fee Report 2_2012" xfId="14158" xr:uid="{00000000-0005-0000-0000-00008F100000}"/>
    <cellStyle name="_uatpinf0707_LHJE04JG-NYL UW FEES JAN 2012" xfId="14159" xr:uid="{00000000-0005-0000-0000-000090100000}"/>
    <cellStyle name="_uatpinf0707_LHJE04JG-NYL UW FEES NOV" xfId="14160" xr:uid="{00000000-0005-0000-0000-000091100000}"/>
    <cellStyle name="_uatpinf0707_LHJE04JG-NYL UW FEES OCT" xfId="14161" xr:uid="{00000000-0005-0000-0000-000092100000}"/>
    <cellStyle name="_uatpinf0707_LHJE07JG- AAOM &amp; Echopass" xfId="14162" xr:uid="{00000000-0005-0000-0000-000093100000}"/>
    <cellStyle name="_uatpinf0708" xfId="1031" xr:uid="{00000000-0005-0000-0000-000094100000}"/>
    <cellStyle name="_uatpinf0708_1282000_Comm_ Rec 01-12" xfId="10837" xr:uid="{00000000-0005-0000-0000-000095100000}"/>
    <cellStyle name="_uatpinf0708_1282000_Comm_ Rec 02-12" xfId="10838" xr:uid="{00000000-0005-0000-0000-000096100000}"/>
    <cellStyle name="_uatpinf0708_1282000_Comm_ Rec 03-12" xfId="10839" xr:uid="{00000000-0005-0000-0000-000097100000}"/>
    <cellStyle name="_uatpinf0708_1282000_Comm_ Rec 04-12" xfId="10840" xr:uid="{00000000-0005-0000-0000-000098100000}"/>
    <cellStyle name="_uatpinf0708_1282000_Comm_ Rec 05-12" xfId="10841" xr:uid="{00000000-0005-0000-0000-000099100000}"/>
    <cellStyle name="_uatpinf0708_1282000_Comm_ Rec 06-12" xfId="10842" xr:uid="{00000000-0005-0000-0000-00009A100000}"/>
    <cellStyle name="_uatpinf0708_1282000_Comm_ Rec 11-11" xfId="10843" xr:uid="{00000000-0005-0000-0000-00009B100000}"/>
    <cellStyle name="_uatpinf0708_1282000_Comm_ Rec 12-11" xfId="10844" xr:uid="{00000000-0005-0000-0000-00009C100000}"/>
    <cellStyle name="_uatpinf0708_BEJE27TD Record Adj to Gross Producer Incentives 2-12" xfId="12224" xr:uid="{00000000-0005-0000-0000-00009D100000}"/>
    <cellStyle name="_uatpinf0708_LHJE02JG AAOM AICHE Rate Ad, UW Fees 9-11" xfId="14163" xr:uid="{00000000-0005-0000-0000-00009E100000}"/>
    <cellStyle name="_uatpinf0708_LHJE02JG-AAOM MM Revenue JE_0412" xfId="14164" xr:uid="{00000000-0005-0000-0000-00009F100000}"/>
    <cellStyle name="_uatpinf0708_LHJE02JG-AAOM MM Revenue JE_102011" xfId="14165" xr:uid="{00000000-0005-0000-0000-0000A0100000}"/>
    <cellStyle name="_uatpinf0708_LHJE03JG-Inspro_Revenue and Royalty_0612" xfId="1032" xr:uid="{00000000-0005-0000-0000-0000A1100000}"/>
    <cellStyle name="_uatpinf0708_LHJE03JG-Inspro_Revenue and Royalty_0712 (2)" xfId="9714" xr:uid="{00000000-0005-0000-0000-0000A2100000}"/>
    <cellStyle name="_uatpinf0708_LHJE04JG-NYL Fee Report 2_2012" xfId="14166" xr:uid="{00000000-0005-0000-0000-0000A3100000}"/>
    <cellStyle name="_uatpinf0708_LHJE04JG-NYL UW FEES JAN 2012" xfId="14167" xr:uid="{00000000-0005-0000-0000-0000A4100000}"/>
    <cellStyle name="_uatpinf0708_LHJE04JG-NYL UW FEES NOV" xfId="14168" xr:uid="{00000000-0005-0000-0000-0000A5100000}"/>
    <cellStyle name="_uatpinf0708_LHJE04JG-NYL UW FEES OCT" xfId="14169" xr:uid="{00000000-0005-0000-0000-0000A6100000}"/>
    <cellStyle name="_uatpinf0708_LHJE07JG- AAOM &amp; Echopass" xfId="14170" xr:uid="{00000000-0005-0000-0000-0000A7100000}"/>
    <cellStyle name="_uatpinf0709" xfId="1033" xr:uid="{00000000-0005-0000-0000-0000A8100000}"/>
    <cellStyle name="_uatpinf0709_1282000_Comm_ Rec 01-12" xfId="10845" xr:uid="{00000000-0005-0000-0000-0000A9100000}"/>
    <cellStyle name="_uatpinf0709_1282000_Comm_ Rec 02-12" xfId="10846" xr:uid="{00000000-0005-0000-0000-0000AA100000}"/>
    <cellStyle name="_uatpinf0709_1282000_Comm_ Rec 03-12" xfId="10847" xr:uid="{00000000-0005-0000-0000-0000AB100000}"/>
    <cellStyle name="_uatpinf0709_1282000_Comm_ Rec 04-12" xfId="10848" xr:uid="{00000000-0005-0000-0000-0000AC100000}"/>
    <cellStyle name="_uatpinf0709_1282000_Comm_ Rec 05-12" xfId="10849" xr:uid="{00000000-0005-0000-0000-0000AD100000}"/>
    <cellStyle name="_uatpinf0709_1282000_Comm_ Rec 06-12" xfId="10850" xr:uid="{00000000-0005-0000-0000-0000AE100000}"/>
    <cellStyle name="_uatpinf0709_1282000_Comm_ Rec 11-11" xfId="10851" xr:uid="{00000000-0005-0000-0000-0000AF100000}"/>
    <cellStyle name="_uatpinf0709_1282000_Comm_ Rec 12-11" xfId="10852" xr:uid="{00000000-0005-0000-0000-0000B0100000}"/>
    <cellStyle name="_uatpinf0709_BEJE27TD Record Adj to Gross Producer Incentives 2-12" xfId="12225" xr:uid="{00000000-0005-0000-0000-0000B1100000}"/>
    <cellStyle name="_uatpinf0709_LHJE02JG AAOM AICHE Rate Ad, UW Fees 9-11" xfId="14171" xr:uid="{00000000-0005-0000-0000-0000B2100000}"/>
    <cellStyle name="_uatpinf0709_LHJE02JG-AAOM MM Revenue JE_0412" xfId="14172" xr:uid="{00000000-0005-0000-0000-0000B3100000}"/>
    <cellStyle name="_uatpinf0709_LHJE02JG-AAOM MM Revenue JE_102011" xfId="14173" xr:uid="{00000000-0005-0000-0000-0000B4100000}"/>
    <cellStyle name="_uatpinf0709_LHJE03JG-Inspro_Revenue and Royalty_0612" xfId="1034" xr:uid="{00000000-0005-0000-0000-0000B5100000}"/>
    <cellStyle name="_uatpinf0709_LHJE03JG-Inspro_Revenue and Royalty_0712 (2)" xfId="9715" xr:uid="{00000000-0005-0000-0000-0000B6100000}"/>
    <cellStyle name="_uatpinf0709_LHJE04JG-NYL Fee Report 2_2012" xfId="14174" xr:uid="{00000000-0005-0000-0000-0000B7100000}"/>
    <cellStyle name="_uatpinf0709_LHJE04JG-NYL UW FEES JAN 2012" xfId="14175" xr:uid="{00000000-0005-0000-0000-0000B8100000}"/>
    <cellStyle name="_uatpinf0709_LHJE04JG-NYL UW FEES NOV" xfId="14176" xr:uid="{00000000-0005-0000-0000-0000B9100000}"/>
    <cellStyle name="_uatpinf0709_LHJE04JG-NYL UW FEES OCT" xfId="14177" xr:uid="{00000000-0005-0000-0000-0000BA100000}"/>
    <cellStyle name="_uatpinf0709_LHJE07JG- AAOM &amp; Echopass" xfId="14178" xr:uid="{00000000-0005-0000-0000-0000BB100000}"/>
    <cellStyle name="_uatpinf0808" xfId="1035" xr:uid="{00000000-0005-0000-0000-0000BC100000}"/>
    <cellStyle name="_uatpinf0808_1282000_Comm_ Rec 01-12" xfId="10853" xr:uid="{00000000-0005-0000-0000-0000BD100000}"/>
    <cellStyle name="_uatpinf0808_1282000_Comm_ Rec 02-12" xfId="10854" xr:uid="{00000000-0005-0000-0000-0000BE100000}"/>
    <cellStyle name="_uatpinf0808_1282000_Comm_ Rec 03-12" xfId="10855" xr:uid="{00000000-0005-0000-0000-0000BF100000}"/>
    <cellStyle name="_uatpinf0808_1282000_Comm_ Rec 04-12" xfId="10856" xr:uid="{00000000-0005-0000-0000-0000C0100000}"/>
    <cellStyle name="_uatpinf0808_1282000_Comm_ Rec 05-12" xfId="10857" xr:uid="{00000000-0005-0000-0000-0000C1100000}"/>
    <cellStyle name="_uatpinf0808_1282000_Comm_ Rec 06-12" xfId="10858" xr:uid="{00000000-0005-0000-0000-0000C2100000}"/>
    <cellStyle name="_uatpinf0808_1282000_Comm_ Rec 11-11" xfId="10859" xr:uid="{00000000-0005-0000-0000-0000C3100000}"/>
    <cellStyle name="_uatpinf0808_1282000_Comm_ Rec 12-11" xfId="10860" xr:uid="{00000000-0005-0000-0000-0000C4100000}"/>
    <cellStyle name="_uatpinf0808_BEJE27TD Record Adj to Gross Producer Incentives 2-12" xfId="12226" xr:uid="{00000000-0005-0000-0000-0000C5100000}"/>
    <cellStyle name="_uatpinf0808_LHJE02JG AAOM AICHE Rate Ad, UW Fees 9-11" xfId="14179" xr:uid="{00000000-0005-0000-0000-0000C6100000}"/>
    <cellStyle name="_uatpinf0808_LHJE02JG-AAOM MM Revenue JE_0412" xfId="14180" xr:uid="{00000000-0005-0000-0000-0000C7100000}"/>
    <cellStyle name="_uatpinf0808_LHJE02JG-AAOM MM Revenue JE_102011" xfId="14181" xr:uid="{00000000-0005-0000-0000-0000C8100000}"/>
    <cellStyle name="_uatpinf0808_LHJE03JG-Inspro_Revenue and Royalty_0612" xfId="1036" xr:uid="{00000000-0005-0000-0000-0000C9100000}"/>
    <cellStyle name="_uatpinf0808_LHJE03JG-Inspro_Revenue and Royalty_0712 (2)" xfId="9716" xr:uid="{00000000-0005-0000-0000-0000CA100000}"/>
    <cellStyle name="_uatpinf0808_LHJE04JG-NYL Fee Report 2_2012" xfId="14182" xr:uid="{00000000-0005-0000-0000-0000CB100000}"/>
    <cellStyle name="_uatpinf0808_LHJE04JG-NYL UW FEES JAN 2012" xfId="14183" xr:uid="{00000000-0005-0000-0000-0000CC100000}"/>
    <cellStyle name="_uatpinf0808_LHJE04JG-NYL UW FEES NOV" xfId="14184" xr:uid="{00000000-0005-0000-0000-0000CD100000}"/>
    <cellStyle name="_uatpinf0808_LHJE04JG-NYL UW FEES OCT" xfId="14185" xr:uid="{00000000-0005-0000-0000-0000CE100000}"/>
    <cellStyle name="_uatpinf0808_LHJE07JG- AAOM &amp; Echopass" xfId="14186" xr:uid="{00000000-0005-0000-0000-0000CF100000}"/>
    <cellStyle name="_uatpinf0809" xfId="1037" xr:uid="{00000000-0005-0000-0000-0000D0100000}"/>
    <cellStyle name="_uatpinf0809.xls" xfId="1038" xr:uid="{00000000-0005-0000-0000-0000E4100000}"/>
    <cellStyle name="_uatpinf0809.xls_1282000_Comm_ Rec 01-12" xfId="10861" xr:uid="{00000000-0005-0000-0000-0000E5100000}"/>
    <cellStyle name="_uatpinf0809.xls_1282000_Comm_ Rec 02-12" xfId="10862" xr:uid="{00000000-0005-0000-0000-0000E6100000}"/>
    <cellStyle name="_uatpinf0809.xls_1282000_Comm_ Rec 03-12" xfId="10863" xr:uid="{00000000-0005-0000-0000-0000E7100000}"/>
    <cellStyle name="_uatpinf0809.xls_1282000_Comm_ Rec 04-12" xfId="10864" xr:uid="{00000000-0005-0000-0000-0000E8100000}"/>
    <cellStyle name="_uatpinf0809.xls_1282000_Comm_ Rec 05-12" xfId="10865" xr:uid="{00000000-0005-0000-0000-0000E9100000}"/>
    <cellStyle name="_uatpinf0809.xls_1282000_Comm_ Rec 06-12" xfId="10866" xr:uid="{00000000-0005-0000-0000-0000EA100000}"/>
    <cellStyle name="_uatpinf0809.xls_1282000_Comm_ Rec 11-11" xfId="10867" xr:uid="{00000000-0005-0000-0000-0000EB100000}"/>
    <cellStyle name="_uatpinf0809.xls_1282000_Comm_ Rec 12-11" xfId="10868" xr:uid="{00000000-0005-0000-0000-0000EC100000}"/>
    <cellStyle name="_uatpinf0809.xls_BEJE27TD Record Adj to Gross Producer Incentives 2-12" xfId="12227" xr:uid="{00000000-0005-0000-0000-0000ED100000}"/>
    <cellStyle name="_uatpinf0809.xls_LHJE02JG AAOM AICHE Rate Ad, UW Fees 9-11" xfId="14187" xr:uid="{00000000-0005-0000-0000-0000EE100000}"/>
    <cellStyle name="_uatpinf0809.xls_LHJE02JG-AAOM MM Revenue JE_0412" xfId="14188" xr:uid="{00000000-0005-0000-0000-0000EF100000}"/>
    <cellStyle name="_uatpinf0809.xls_LHJE02JG-AAOM MM Revenue JE_102011" xfId="14189" xr:uid="{00000000-0005-0000-0000-0000F0100000}"/>
    <cellStyle name="_uatpinf0809.xls_LHJE03JG-Inspro_Revenue and Royalty_0612" xfId="1039" xr:uid="{00000000-0005-0000-0000-0000F1100000}"/>
    <cellStyle name="_uatpinf0809.xls_LHJE03JG-Inspro_Revenue and Royalty_0712 (2)" xfId="9717" xr:uid="{00000000-0005-0000-0000-0000F2100000}"/>
    <cellStyle name="_uatpinf0809.xls_LHJE04JG-NYL Fee Report 2_2012" xfId="14190" xr:uid="{00000000-0005-0000-0000-0000F3100000}"/>
    <cellStyle name="_uatpinf0809.xls_LHJE04JG-NYL UW FEES JAN 2012" xfId="14191" xr:uid="{00000000-0005-0000-0000-0000F4100000}"/>
    <cellStyle name="_uatpinf0809.xls_LHJE04JG-NYL UW FEES NOV" xfId="14192" xr:uid="{00000000-0005-0000-0000-0000F5100000}"/>
    <cellStyle name="_uatpinf0809.xls_LHJE04JG-NYL UW FEES OCT" xfId="14193" xr:uid="{00000000-0005-0000-0000-0000F6100000}"/>
    <cellStyle name="_uatpinf0809.xls_LHJE07JG- AAOM &amp; Echopass" xfId="14194" xr:uid="{00000000-0005-0000-0000-0000F7100000}"/>
    <cellStyle name="_uatpinf0809_1282000_Comm_ Rec 01-12" xfId="10869" xr:uid="{00000000-0005-0000-0000-0000D1100000}"/>
    <cellStyle name="_uatpinf0809_1282000_Comm_ Rec 02-12" xfId="10870" xr:uid="{00000000-0005-0000-0000-0000D2100000}"/>
    <cellStyle name="_uatpinf0809_1282000_Comm_ Rec 03-12" xfId="10871" xr:uid="{00000000-0005-0000-0000-0000D3100000}"/>
    <cellStyle name="_uatpinf0809_1282000_Comm_ Rec 04-12" xfId="10872" xr:uid="{00000000-0005-0000-0000-0000D4100000}"/>
    <cellStyle name="_uatpinf0809_1282000_Comm_ Rec 05-12" xfId="10873" xr:uid="{00000000-0005-0000-0000-0000D5100000}"/>
    <cellStyle name="_uatpinf0809_1282000_Comm_ Rec 06-12" xfId="10874" xr:uid="{00000000-0005-0000-0000-0000D6100000}"/>
    <cellStyle name="_uatpinf0809_1282000_Comm_ Rec 11-11" xfId="10875" xr:uid="{00000000-0005-0000-0000-0000D7100000}"/>
    <cellStyle name="_uatpinf0809_1282000_Comm_ Rec 12-11" xfId="10876" xr:uid="{00000000-0005-0000-0000-0000D8100000}"/>
    <cellStyle name="_uatpinf0809_BEJE27TD Record Adj to Gross Producer Incentives 2-12" xfId="12228" xr:uid="{00000000-0005-0000-0000-0000D9100000}"/>
    <cellStyle name="_uatpinf0809_LHJE02JG AAOM AICHE Rate Ad, UW Fees 9-11" xfId="14195" xr:uid="{00000000-0005-0000-0000-0000DA100000}"/>
    <cellStyle name="_uatpinf0809_LHJE02JG-AAOM MM Revenue JE_0412" xfId="14196" xr:uid="{00000000-0005-0000-0000-0000DB100000}"/>
    <cellStyle name="_uatpinf0809_LHJE02JG-AAOM MM Revenue JE_102011" xfId="14197" xr:uid="{00000000-0005-0000-0000-0000DC100000}"/>
    <cellStyle name="_uatpinf0809_LHJE03JG-Inspro_Revenue and Royalty_0612" xfId="1040" xr:uid="{00000000-0005-0000-0000-0000DD100000}"/>
    <cellStyle name="_uatpinf0809_LHJE03JG-Inspro_Revenue and Royalty_0712 (2)" xfId="9718" xr:uid="{00000000-0005-0000-0000-0000DE100000}"/>
    <cellStyle name="_uatpinf0809_LHJE04JG-NYL Fee Report 2_2012" xfId="14198" xr:uid="{00000000-0005-0000-0000-0000DF100000}"/>
    <cellStyle name="_uatpinf0809_LHJE04JG-NYL UW FEES JAN 2012" xfId="14199" xr:uid="{00000000-0005-0000-0000-0000E0100000}"/>
    <cellStyle name="_uatpinf0809_LHJE04JG-NYL UW FEES NOV" xfId="14200" xr:uid="{00000000-0005-0000-0000-0000E1100000}"/>
    <cellStyle name="_uatpinf0809_LHJE04JG-NYL UW FEES OCT" xfId="14201" xr:uid="{00000000-0005-0000-0000-0000E2100000}"/>
    <cellStyle name="_uatpinf0809_LHJE07JG- AAOM &amp; Echopass" xfId="14202" xr:uid="{00000000-0005-0000-0000-0000E3100000}"/>
    <cellStyle name="_uatpinf0907" xfId="1041" xr:uid="{00000000-0005-0000-0000-0000F8100000}"/>
    <cellStyle name="_uatpinf0907_1282000_Comm_ Rec 01-12" xfId="10877" xr:uid="{00000000-0005-0000-0000-0000F9100000}"/>
    <cellStyle name="_uatpinf0907_1282000_Comm_ Rec 02-12" xfId="10878" xr:uid="{00000000-0005-0000-0000-0000FA100000}"/>
    <cellStyle name="_uatpinf0907_1282000_Comm_ Rec 03-12" xfId="10879" xr:uid="{00000000-0005-0000-0000-0000FB100000}"/>
    <cellStyle name="_uatpinf0907_1282000_Comm_ Rec 04-12" xfId="10880" xr:uid="{00000000-0005-0000-0000-0000FC100000}"/>
    <cellStyle name="_uatpinf0907_1282000_Comm_ Rec 05-12" xfId="10881" xr:uid="{00000000-0005-0000-0000-0000FD100000}"/>
    <cellStyle name="_uatpinf0907_1282000_Comm_ Rec 06-12" xfId="10882" xr:uid="{00000000-0005-0000-0000-0000FE100000}"/>
    <cellStyle name="_uatpinf0907_1282000_Comm_ Rec 11-11" xfId="10883" xr:uid="{00000000-0005-0000-0000-0000FF100000}"/>
    <cellStyle name="_uatpinf0907_1282000_Comm_ Rec 12-11" xfId="10884" xr:uid="{00000000-0005-0000-0000-000000110000}"/>
    <cellStyle name="_uatpinf0907_BEJE27TD Record Adj to Gross Producer Incentives 2-12" xfId="12229" xr:uid="{00000000-0005-0000-0000-000001110000}"/>
    <cellStyle name="_uatpinf0907_LHJE02JG AAOM AICHE Rate Ad, UW Fees 9-11" xfId="14203" xr:uid="{00000000-0005-0000-0000-000002110000}"/>
    <cellStyle name="_uatpinf0907_LHJE02JG-AAOM MM Revenue JE_0412" xfId="14204" xr:uid="{00000000-0005-0000-0000-000003110000}"/>
    <cellStyle name="_uatpinf0907_LHJE02JG-AAOM MM Revenue JE_102011" xfId="14205" xr:uid="{00000000-0005-0000-0000-000004110000}"/>
    <cellStyle name="_uatpinf0907_LHJE03JG-Inspro_Revenue and Royalty_0612" xfId="1042" xr:uid="{00000000-0005-0000-0000-000005110000}"/>
    <cellStyle name="_uatpinf0907_LHJE03JG-Inspro_Revenue and Royalty_0712 (2)" xfId="9719" xr:uid="{00000000-0005-0000-0000-000006110000}"/>
    <cellStyle name="_uatpinf0907_LHJE04JG-NYL Fee Report 2_2012" xfId="14206" xr:uid="{00000000-0005-0000-0000-000007110000}"/>
    <cellStyle name="_uatpinf0907_LHJE04JG-NYL UW FEES JAN 2012" xfId="14207" xr:uid="{00000000-0005-0000-0000-000008110000}"/>
    <cellStyle name="_uatpinf0907_LHJE04JG-NYL UW FEES NOV" xfId="14208" xr:uid="{00000000-0005-0000-0000-000009110000}"/>
    <cellStyle name="_uatpinf0907_LHJE04JG-NYL UW FEES OCT" xfId="14209" xr:uid="{00000000-0005-0000-0000-00000A110000}"/>
    <cellStyle name="_uatpinf0907_LHJE07JG- AAOM &amp; Echopass" xfId="14210" xr:uid="{00000000-0005-0000-0000-00000B110000}"/>
    <cellStyle name="_uatpinf0908" xfId="1043" xr:uid="{00000000-0005-0000-0000-00000C110000}"/>
    <cellStyle name="_uatpinf0908_1282000_Comm_ Rec 01-12" xfId="10885" xr:uid="{00000000-0005-0000-0000-00000D110000}"/>
    <cellStyle name="_uatpinf0908_1282000_Comm_ Rec 02-12" xfId="10886" xr:uid="{00000000-0005-0000-0000-00000E110000}"/>
    <cellStyle name="_uatpinf0908_1282000_Comm_ Rec 03-12" xfId="10887" xr:uid="{00000000-0005-0000-0000-00000F110000}"/>
    <cellStyle name="_uatpinf0908_1282000_Comm_ Rec 04-12" xfId="10888" xr:uid="{00000000-0005-0000-0000-000010110000}"/>
    <cellStyle name="_uatpinf0908_1282000_Comm_ Rec 05-12" xfId="10889" xr:uid="{00000000-0005-0000-0000-000011110000}"/>
    <cellStyle name="_uatpinf0908_1282000_Comm_ Rec 06-12" xfId="10890" xr:uid="{00000000-0005-0000-0000-000012110000}"/>
    <cellStyle name="_uatpinf0908_1282000_Comm_ Rec 11-11" xfId="10891" xr:uid="{00000000-0005-0000-0000-000013110000}"/>
    <cellStyle name="_uatpinf0908_1282000_Comm_ Rec 12-11" xfId="10892" xr:uid="{00000000-0005-0000-0000-000014110000}"/>
    <cellStyle name="_uatpinf0908_BEJE27TD Record Adj to Gross Producer Incentives 2-12" xfId="12230" xr:uid="{00000000-0005-0000-0000-000015110000}"/>
    <cellStyle name="_uatpinf0908_LHJE02JG AAOM AICHE Rate Ad, UW Fees 9-11" xfId="14211" xr:uid="{00000000-0005-0000-0000-000016110000}"/>
    <cellStyle name="_uatpinf0908_LHJE02JG-AAOM MM Revenue JE_0412" xfId="14212" xr:uid="{00000000-0005-0000-0000-000017110000}"/>
    <cellStyle name="_uatpinf0908_LHJE02JG-AAOM MM Revenue JE_102011" xfId="14213" xr:uid="{00000000-0005-0000-0000-000018110000}"/>
    <cellStyle name="_uatpinf0908_LHJE03JG-Inspro_Revenue and Royalty_0612" xfId="1044" xr:uid="{00000000-0005-0000-0000-000019110000}"/>
    <cellStyle name="_uatpinf0908_LHJE03JG-Inspro_Revenue and Royalty_0712 (2)" xfId="9720" xr:uid="{00000000-0005-0000-0000-00001A110000}"/>
    <cellStyle name="_uatpinf0908_LHJE04JG-NYL Fee Report 2_2012" xfId="14214" xr:uid="{00000000-0005-0000-0000-00001B110000}"/>
    <cellStyle name="_uatpinf0908_LHJE04JG-NYL UW FEES JAN 2012" xfId="14215" xr:uid="{00000000-0005-0000-0000-00001C110000}"/>
    <cellStyle name="_uatpinf0908_LHJE04JG-NYL UW FEES NOV" xfId="14216" xr:uid="{00000000-0005-0000-0000-00001D110000}"/>
    <cellStyle name="_uatpinf0908_LHJE04JG-NYL UW FEES OCT" xfId="14217" xr:uid="{00000000-0005-0000-0000-00001E110000}"/>
    <cellStyle name="_uatpinf0908_LHJE07JG- AAOM &amp; Echopass" xfId="14218" xr:uid="{00000000-0005-0000-0000-00001F110000}"/>
    <cellStyle name="_uatpinf1" xfId="1045" xr:uid="{00000000-0005-0000-0000-000020110000}"/>
    <cellStyle name="_uatpinf1_0207" xfId="1046" xr:uid="{00000000-0005-0000-0000-000021110000}"/>
    <cellStyle name="_uatpinf1_0207_1282000_Comm_ Rec 01-12" xfId="10893" xr:uid="{00000000-0005-0000-0000-000022110000}"/>
    <cellStyle name="_uatpinf1_0207_1282000_Comm_ Rec 02-12" xfId="10894" xr:uid="{00000000-0005-0000-0000-000023110000}"/>
    <cellStyle name="_uatpinf1_0207_1282000_Comm_ Rec 03-12" xfId="10895" xr:uid="{00000000-0005-0000-0000-000024110000}"/>
    <cellStyle name="_uatpinf1_0207_1282000_Comm_ Rec 04-12" xfId="10896" xr:uid="{00000000-0005-0000-0000-000025110000}"/>
    <cellStyle name="_uatpinf1_0207_1282000_Comm_ Rec 05-12" xfId="10897" xr:uid="{00000000-0005-0000-0000-000026110000}"/>
    <cellStyle name="_uatpinf1_0207_1282000_Comm_ Rec 06-12" xfId="10898" xr:uid="{00000000-0005-0000-0000-000027110000}"/>
    <cellStyle name="_uatpinf1_0207_1282000_Comm_ Rec 11-11" xfId="10899" xr:uid="{00000000-0005-0000-0000-000028110000}"/>
    <cellStyle name="_uatpinf1_0207_1282000_Comm_ Rec 12-11" xfId="10900" xr:uid="{00000000-0005-0000-0000-000029110000}"/>
    <cellStyle name="_uatpinf1_0207_BEJE27TD Record Adj to Gross Producer Incentives 2-12" xfId="12231" xr:uid="{00000000-0005-0000-0000-00002A110000}"/>
    <cellStyle name="_uatpinf1_0207_LHJE02JG AAOM AICHE Rate Ad, UW Fees 9-11" xfId="14219" xr:uid="{00000000-0005-0000-0000-00002B110000}"/>
    <cellStyle name="_uatpinf1_0207_LHJE02JG-AAOM MM Revenue JE_0412" xfId="14220" xr:uid="{00000000-0005-0000-0000-00002C110000}"/>
    <cellStyle name="_uatpinf1_0207_LHJE02JG-AAOM MM Revenue JE_102011" xfId="14221" xr:uid="{00000000-0005-0000-0000-00002D110000}"/>
    <cellStyle name="_uatpinf1_0207_LHJE03JG-Inspro_Revenue and Royalty_0612" xfId="1047" xr:uid="{00000000-0005-0000-0000-00002E110000}"/>
    <cellStyle name="_uatpinf1_0207_LHJE03JG-Inspro_Revenue and Royalty_0712 (2)" xfId="9721" xr:uid="{00000000-0005-0000-0000-00002F110000}"/>
    <cellStyle name="_uatpinf1_0207_LHJE04JG-NYL Fee Report 2_2012" xfId="14222" xr:uid="{00000000-0005-0000-0000-000030110000}"/>
    <cellStyle name="_uatpinf1_0207_LHJE04JG-NYL UW FEES JAN 2012" xfId="14223" xr:uid="{00000000-0005-0000-0000-000031110000}"/>
    <cellStyle name="_uatpinf1_0207_LHJE04JG-NYL UW FEES NOV" xfId="14224" xr:uid="{00000000-0005-0000-0000-000032110000}"/>
    <cellStyle name="_uatpinf1_0207_LHJE04JG-NYL UW FEES OCT" xfId="14225" xr:uid="{00000000-0005-0000-0000-000033110000}"/>
    <cellStyle name="_uatpinf1_0207_LHJE07JG- AAOM &amp; Echopass" xfId="14226" xr:uid="{00000000-0005-0000-0000-000034110000}"/>
    <cellStyle name="_uatpinf1_0307" xfId="1048" xr:uid="{00000000-0005-0000-0000-000035110000}"/>
    <cellStyle name="_uatpinf1_0307_1282000_Comm_ Rec 01-12" xfId="10901" xr:uid="{00000000-0005-0000-0000-000036110000}"/>
    <cellStyle name="_uatpinf1_0307_1282000_Comm_ Rec 02-12" xfId="10902" xr:uid="{00000000-0005-0000-0000-000037110000}"/>
    <cellStyle name="_uatpinf1_0307_1282000_Comm_ Rec 03-12" xfId="10903" xr:uid="{00000000-0005-0000-0000-000038110000}"/>
    <cellStyle name="_uatpinf1_0307_1282000_Comm_ Rec 04-12" xfId="10904" xr:uid="{00000000-0005-0000-0000-000039110000}"/>
    <cellStyle name="_uatpinf1_0307_1282000_Comm_ Rec 05-12" xfId="10905" xr:uid="{00000000-0005-0000-0000-00003A110000}"/>
    <cellStyle name="_uatpinf1_0307_1282000_Comm_ Rec 06-12" xfId="10906" xr:uid="{00000000-0005-0000-0000-00003B110000}"/>
    <cellStyle name="_uatpinf1_0307_1282000_Comm_ Rec 11-11" xfId="10907" xr:uid="{00000000-0005-0000-0000-00003C110000}"/>
    <cellStyle name="_uatpinf1_0307_1282000_Comm_ Rec 12-11" xfId="10908" xr:uid="{00000000-0005-0000-0000-00003D110000}"/>
    <cellStyle name="_uatpinf1_0307_BEJE27TD Record Adj to Gross Producer Incentives 2-12" xfId="12232" xr:uid="{00000000-0005-0000-0000-00003E110000}"/>
    <cellStyle name="_uatpinf1_0307_LHJE02JG AAOM AICHE Rate Ad, UW Fees 9-11" xfId="14227" xr:uid="{00000000-0005-0000-0000-00003F110000}"/>
    <cellStyle name="_uatpinf1_0307_LHJE02JG-AAOM MM Revenue JE_0412" xfId="14228" xr:uid="{00000000-0005-0000-0000-000040110000}"/>
    <cellStyle name="_uatpinf1_0307_LHJE02JG-AAOM MM Revenue JE_102011" xfId="14229" xr:uid="{00000000-0005-0000-0000-000041110000}"/>
    <cellStyle name="_uatpinf1_0307_LHJE03JG-Inspro_Revenue and Royalty_0612" xfId="1049" xr:uid="{00000000-0005-0000-0000-000042110000}"/>
    <cellStyle name="_uatpinf1_0307_LHJE03JG-Inspro_Revenue and Royalty_0712 (2)" xfId="9722" xr:uid="{00000000-0005-0000-0000-000043110000}"/>
    <cellStyle name="_uatpinf1_0307_LHJE04JG-NYL Fee Report 2_2012" xfId="14230" xr:uid="{00000000-0005-0000-0000-000044110000}"/>
    <cellStyle name="_uatpinf1_0307_LHJE04JG-NYL UW FEES JAN 2012" xfId="14231" xr:uid="{00000000-0005-0000-0000-000045110000}"/>
    <cellStyle name="_uatpinf1_0307_LHJE04JG-NYL UW FEES NOV" xfId="14232" xr:uid="{00000000-0005-0000-0000-000046110000}"/>
    <cellStyle name="_uatpinf1_0307_LHJE04JG-NYL UW FEES OCT" xfId="14233" xr:uid="{00000000-0005-0000-0000-000047110000}"/>
    <cellStyle name="_uatpinf1_0307_LHJE07JG- AAOM &amp; Echopass" xfId="14234" xr:uid="{00000000-0005-0000-0000-000048110000}"/>
    <cellStyle name="_uatpinf1_0407" xfId="1050" xr:uid="{00000000-0005-0000-0000-000049110000}"/>
    <cellStyle name="_uatpinf1_0407_1282000_Comm_ Rec 01-12" xfId="10909" xr:uid="{00000000-0005-0000-0000-00004A110000}"/>
    <cellStyle name="_uatpinf1_0407_1282000_Comm_ Rec 02-12" xfId="10910" xr:uid="{00000000-0005-0000-0000-00004B110000}"/>
    <cellStyle name="_uatpinf1_0407_1282000_Comm_ Rec 03-12" xfId="10911" xr:uid="{00000000-0005-0000-0000-00004C110000}"/>
    <cellStyle name="_uatpinf1_0407_1282000_Comm_ Rec 04-12" xfId="10912" xr:uid="{00000000-0005-0000-0000-00004D110000}"/>
    <cellStyle name="_uatpinf1_0407_1282000_Comm_ Rec 05-12" xfId="10913" xr:uid="{00000000-0005-0000-0000-00004E110000}"/>
    <cellStyle name="_uatpinf1_0407_1282000_Comm_ Rec 06-12" xfId="10914" xr:uid="{00000000-0005-0000-0000-00004F110000}"/>
    <cellStyle name="_uatpinf1_0407_1282000_Comm_ Rec 11-11" xfId="10915" xr:uid="{00000000-0005-0000-0000-000050110000}"/>
    <cellStyle name="_uatpinf1_0407_1282000_Comm_ Rec 12-11" xfId="10916" xr:uid="{00000000-0005-0000-0000-000051110000}"/>
    <cellStyle name="_uatpinf1_0407_BEJE27TD Record Adj to Gross Producer Incentives 2-12" xfId="12233" xr:uid="{00000000-0005-0000-0000-000052110000}"/>
    <cellStyle name="_uatpinf1_0407_LHJE02JG AAOM AICHE Rate Ad, UW Fees 9-11" xfId="14235" xr:uid="{00000000-0005-0000-0000-000053110000}"/>
    <cellStyle name="_uatpinf1_0407_LHJE02JG-AAOM MM Revenue JE_0412" xfId="14236" xr:uid="{00000000-0005-0000-0000-000054110000}"/>
    <cellStyle name="_uatpinf1_0407_LHJE02JG-AAOM MM Revenue JE_102011" xfId="14237" xr:uid="{00000000-0005-0000-0000-000055110000}"/>
    <cellStyle name="_uatpinf1_0407_LHJE03JG-Inspro_Revenue and Royalty_0612" xfId="1051" xr:uid="{00000000-0005-0000-0000-000056110000}"/>
    <cellStyle name="_uatpinf1_0407_LHJE03JG-Inspro_Revenue and Royalty_0712 (2)" xfId="9723" xr:uid="{00000000-0005-0000-0000-000057110000}"/>
    <cellStyle name="_uatpinf1_0407_LHJE04JG-NYL Fee Report 2_2012" xfId="14238" xr:uid="{00000000-0005-0000-0000-000058110000}"/>
    <cellStyle name="_uatpinf1_0407_LHJE04JG-NYL UW FEES JAN 2012" xfId="14239" xr:uid="{00000000-0005-0000-0000-000059110000}"/>
    <cellStyle name="_uatpinf1_0407_LHJE04JG-NYL UW FEES NOV" xfId="14240" xr:uid="{00000000-0005-0000-0000-00005A110000}"/>
    <cellStyle name="_uatpinf1_0407_LHJE04JG-NYL UW FEES OCT" xfId="14241" xr:uid="{00000000-0005-0000-0000-00005B110000}"/>
    <cellStyle name="_uatpinf1_0407_LHJE07JG- AAOM &amp; Echopass" xfId="14242" xr:uid="{00000000-0005-0000-0000-00005C110000}"/>
    <cellStyle name="_uatpinf1_0507" xfId="1052" xr:uid="{00000000-0005-0000-0000-00005D110000}"/>
    <cellStyle name="_uatpinf1_0507_1282000_Comm_ Rec 01-12" xfId="10917" xr:uid="{00000000-0005-0000-0000-00005E110000}"/>
    <cellStyle name="_uatpinf1_0507_1282000_Comm_ Rec 02-12" xfId="10918" xr:uid="{00000000-0005-0000-0000-00005F110000}"/>
    <cellStyle name="_uatpinf1_0507_1282000_Comm_ Rec 03-12" xfId="10919" xr:uid="{00000000-0005-0000-0000-000060110000}"/>
    <cellStyle name="_uatpinf1_0507_1282000_Comm_ Rec 04-12" xfId="10920" xr:uid="{00000000-0005-0000-0000-000061110000}"/>
    <cellStyle name="_uatpinf1_0507_1282000_Comm_ Rec 05-12" xfId="10921" xr:uid="{00000000-0005-0000-0000-000062110000}"/>
    <cellStyle name="_uatpinf1_0507_1282000_Comm_ Rec 06-12" xfId="10922" xr:uid="{00000000-0005-0000-0000-000063110000}"/>
    <cellStyle name="_uatpinf1_0507_1282000_Comm_ Rec 11-11" xfId="10923" xr:uid="{00000000-0005-0000-0000-000064110000}"/>
    <cellStyle name="_uatpinf1_0507_1282000_Comm_ Rec 12-11" xfId="10924" xr:uid="{00000000-0005-0000-0000-000065110000}"/>
    <cellStyle name="_uatpinf1_0507_BEJE27TD Record Adj to Gross Producer Incentives 2-12" xfId="12234" xr:uid="{00000000-0005-0000-0000-000066110000}"/>
    <cellStyle name="_uatpinf1_0507_LHJE02JG AAOM AICHE Rate Ad, UW Fees 9-11" xfId="14243" xr:uid="{00000000-0005-0000-0000-000067110000}"/>
    <cellStyle name="_uatpinf1_0507_LHJE02JG-AAOM MM Revenue JE_0412" xfId="14244" xr:uid="{00000000-0005-0000-0000-000068110000}"/>
    <cellStyle name="_uatpinf1_0507_LHJE02JG-AAOM MM Revenue JE_102011" xfId="14245" xr:uid="{00000000-0005-0000-0000-000069110000}"/>
    <cellStyle name="_uatpinf1_0507_LHJE03JG-Inspro_Revenue and Royalty_0612" xfId="1053" xr:uid="{00000000-0005-0000-0000-00006A110000}"/>
    <cellStyle name="_uatpinf1_0507_LHJE03JG-Inspro_Revenue and Royalty_0712 (2)" xfId="9724" xr:uid="{00000000-0005-0000-0000-00006B110000}"/>
    <cellStyle name="_uatpinf1_0507_LHJE04JG-NYL Fee Report 2_2012" xfId="14246" xr:uid="{00000000-0005-0000-0000-00006C110000}"/>
    <cellStyle name="_uatpinf1_0507_LHJE04JG-NYL UW FEES JAN 2012" xfId="14247" xr:uid="{00000000-0005-0000-0000-00006D110000}"/>
    <cellStyle name="_uatpinf1_0507_LHJE04JG-NYL UW FEES NOV" xfId="14248" xr:uid="{00000000-0005-0000-0000-00006E110000}"/>
    <cellStyle name="_uatpinf1_0507_LHJE04JG-NYL UW FEES OCT" xfId="14249" xr:uid="{00000000-0005-0000-0000-00006F110000}"/>
    <cellStyle name="_uatpinf1_0507_LHJE07JG- AAOM &amp; Echopass" xfId="14250" xr:uid="{00000000-0005-0000-0000-000070110000}"/>
    <cellStyle name="_uatpinf1_0607" xfId="1054" xr:uid="{00000000-0005-0000-0000-000071110000}"/>
    <cellStyle name="_uatpinf1_0607_1282000_Comm_ Rec 01-12" xfId="10925" xr:uid="{00000000-0005-0000-0000-000072110000}"/>
    <cellStyle name="_uatpinf1_0607_1282000_Comm_ Rec 02-12" xfId="10926" xr:uid="{00000000-0005-0000-0000-000073110000}"/>
    <cellStyle name="_uatpinf1_0607_1282000_Comm_ Rec 03-12" xfId="10927" xr:uid="{00000000-0005-0000-0000-000074110000}"/>
    <cellStyle name="_uatpinf1_0607_1282000_Comm_ Rec 04-12" xfId="10928" xr:uid="{00000000-0005-0000-0000-000075110000}"/>
    <cellStyle name="_uatpinf1_0607_1282000_Comm_ Rec 05-12" xfId="10929" xr:uid="{00000000-0005-0000-0000-000076110000}"/>
    <cellStyle name="_uatpinf1_0607_1282000_Comm_ Rec 06-12" xfId="10930" xr:uid="{00000000-0005-0000-0000-000077110000}"/>
    <cellStyle name="_uatpinf1_0607_1282000_Comm_ Rec 11-11" xfId="10931" xr:uid="{00000000-0005-0000-0000-000078110000}"/>
    <cellStyle name="_uatpinf1_0607_1282000_Comm_ Rec 12-11" xfId="10932" xr:uid="{00000000-0005-0000-0000-000079110000}"/>
    <cellStyle name="_uatpinf1_0607_BEJE27TD Record Adj to Gross Producer Incentives 2-12" xfId="12235" xr:uid="{00000000-0005-0000-0000-00007A110000}"/>
    <cellStyle name="_uatpinf1_0607_LHJE02JG AAOM AICHE Rate Ad, UW Fees 9-11" xfId="14251" xr:uid="{00000000-0005-0000-0000-00007B110000}"/>
    <cellStyle name="_uatpinf1_0607_LHJE02JG-AAOM MM Revenue JE_0412" xfId="14252" xr:uid="{00000000-0005-0000-0000-00007C110000}"/>
    <cellStyle name="_uatpinf1_0607_LHJE02JG-AAOM MM Revenue JE_102011" xfId="14253" xr:uid="{00000000-0005-0000-0000-00007D110000}"/>
    <cellStyle name="_uatpinf1_0607_LHJE03JG-Inspro_Revenue and Royalty_0612" xfId="1055" xr:uid="{00000000-0005-0000-0000-00007E110000}"/>
    <cellStyle name="_uatpinf1_0607_LHJE03JG-Inspro_Revenue and Royalty_0712 (2)" xfId="9725" xr:uid="{00000000-0005-0000-0000-00007F110000}"/>
    <cellStyle name="_uatpinf1_0607_LHJE04JG-NYL Fee Report 2_2012" xfId="14254" xr:uid="{00000000-0005-0000-0000-000080110000}"/>
    <cellStyle name="_uatpinf1_0607_LHJE04JG-NYL UW FEES JAN 2012" xfId="14255" xr:uid="{00000000-0005-0000-0000-000081110000}"/>
    <cellStyle name="_uatpinf1_0607_LHJE04JG-NYL UW FEES NOV" xfId="14256" xr:uid="{00000000-0005-0000-0000-000082110000}"/>
    <cellStyle name="_uatpinf1_0607_LHJE04JG-NYL UW FEES OCT" xfId="14257" xr:uid="{00000000-0005-0000-0000-000083110000}"/>
    <cellStyle name="_uatpinf1_0607_LHJE07JG- AAOM &amp; Echopass" xfId="14258" xr:uid="{00000000-0005-0000-0000-000084110000}"/>
    <cellStyle name="_uatpinf1_0610" xfId="1056" xr:uid="{00000000-0005-0000-0000-000085110000}"/>
    <cellStyle name="_uatpinf1_0610_1282000_Comm_ Rec 01-12" xfId="10933" xr:uid="{00000000-0005-0000-0000-000086110000}"/>
    <cellStyle name="_uatpinf1_0610_1282000_Comm_ Rec 02-12" xfId="10934" xr:uid="{00000000-0005-0000-0000-000087110000}"/>
    <cellStyle name="_uatpinf1_0610_1282000_Comm_ Rec 03-12" xfId="10935" xr:uid="{00000000-0005-0000-0000-000088110000}"/>
    <cellStyle name="_uatpinf1_0610_1282000_Comm_ Rec 04-12" xfId="10936" xr:uid="{00000000-0005-0000-0000-000089110000}"/>
    <cellStyle name="_uatpinf1_0610_1282000_Comm_ Rec 05-12" xfId="10937" xr:uid="{00000000-0005-0000-0000-00008A110000}"/>
    <cellStyle name="_uatpinf1_0610_1282000_Comm_ Rec 06-12" xfId="10938" xr:uid="{00000000-0005-0000-0000-00008B110000}"/>
    <cellStyle name="_uatpinf1_0610_1282000_Comm_ Rec 11-11" xfId="10939" xr:uid="{00000000-0005-0000-0000-00008C110000}"/>
    <cellStyle name="_uatpinf1_0610_1282000_Comm_ Rec 12-11" xfId="10940" xr:uid="{00000000-0005-0000-0000-00008D110000}"/>
    <cellStyle name="_uatpinf1_0610_BEJE27TD Record Adj to Gross Producer Incentives 2-12" xfId="12236" xr:uid="{00000000-0005-0000-0000-00008E110000}"/>
    <cellStyle name="_uatpinf1_0610_LHJE02JG AAOM AICHE Rate Ad, UW Fees 9-11" xfId="14259" xr:uid="{00000000-0005-0000-0000-00008F110000}"/>
    <cellStyle name="_uatpinf1_0610_LHJE02JG-AAOM MM Revenue JE_0412" xfId="14260" xr:uid="{00000000-0005-0000-0000-000090110000}"/>
    <cellStyle name="_uatpinf1_0610_LHJE02JG-AAOM MM Revenue JE_102011" xfId="14261" xr:uid="{00000000-0005-0000-0000-000091110000}"/>
    <cellStyle name="_uatpinf1_0610_LHJE03JG-Inspro_Revenue and Royalty_0612" xfId="1057" xr:uid="{00000000-0005-0000-0000-000092110000}"/>
    <cellStyle name="_uatpinf1_0610_LHJE03JG-Inspro_Revenue and Royalty_0712 (2)" xfId="9726" xr:uid="{00000000-0005-0000-0000-000093110000}"/>
    <cellStyle name="_uatpinf1_0610_LHJE04JG-NYL Fee Report 2_2012" xfId="14262" xr:uid="{00000000-0005-0000-0000-000094110000}"/>
    <cellStyle name="_uatpinf1_0610_LHJE04JG-NYL UW FEES JAN 2012" xfId="14263" xr:uid="{00000000-0005-0000-0000-000095110000}"/>
    <cellStyle name="_uatpinf1_0610_LHJE04JG-NYL UW FEES NOV" xfId="14264" xr:uid="{00000000-0005-0000-0000-000096110000}"/>
    <cellStyle name="_uatpinf1_0610_LHJE04JG-NYL UW FEES OCT" xfId="14265" xr:uid="{00000000-0005-0000-0000-000097110000}"/>
    <cellStyle name="_uatpinf1_0610_LHJE07JG- AAOM &amp; Echopass" xfId="14266" xr:uid="{00000000-0005-0000-0000-000098110000}"/>
    <cellStyle name="_uatpinf1_1106" xfId="1058" xr:uid="{00000000-0005-0000-0000-000099110000}"/>
    <cellStyle name="_uatpinf1_1106_1282000_Comm_ Rec 01-12" xfId="10941" xr:uid="{00000000-0005-0000-0000-00009A110000}"/>
    <cellStyle name="_uatpinf1_1106_1282000_Comm_ Rec 02-12" xfId="10942" xr:uid="{00000000-0005-0000-0000-00009B110000}"/>
    <cellStyle name="_uatpinf1_1106_1282000_Comm_ Rec 03-12" xfId="10943" xr:uid="{00000000-0005-0000-0000-00009C110000}"/>
    <cellStyle name="_uatpinf1_1106_1282000_Comm_ Rec 04-12" xfId="10944" xr:uid="{00000000-0005-0000-0000-00009D110000}"/>
    <cellStyle name="_uatpinf1_1106_1282000_Comm_ Rec 05-12" xfId="10945" xr:uid="{00000000-0005-0000-0000-00009E110000}"/>
    <cellStyle name="_uatpinf1_1106_1282000_Comm_ Rec 06-12" xfId="10946" xr:uid="{00000000-0005-0000-0000-00009F110000}"/>
    <cellStyle name="_uatpinf1_1106_1282000_Comm_ Rec 11-11" xfId="10947" xr:uid="{00000000-0005-0000-0000-0000A0110000}"/>
    <cellStyle name="_uatpinf1_1106_1282000_Comm_ Rec 12-11" xfId="10948" xr:uid="{00000000-0005-0000-0000-0000A1110000}"/>
    <cellStyle name="_uatpinf1_1106_BEJE27TD Record Adj to Gross Producer Incentives 2-12" xfId="12237" xr:uid="{00000000-0005-0000-0000-0000A2110000}"/>
    <cellStyle name="_uatpinf1_1106_LHJE02JG AAOM AICHE Rate Ad, UW Fees 9-11" xfId="14267" xr:uid="{00000000-0005-0000-0000-0000A3110000}"/>
    <cellStyle name="_uatpinf1_1106_LHJE02JG-AAOM MM Revenue JE_0412" xfId="14268" xr:uid="{00000000-0005-0000-0000-0000A4110000}"/>
    <cellStyle name="_uatpinf1_1106_LHJE02JG-AAOM MM Revenue JE_102011" xfId="14269" xr:uid="{00000000-0005-0000-0000-0000A5110000}"/>
    <cellStyle name="_uatpinf1_1106_LHJE03JG-Inspro_Revenue and Royalty_0612" xfId="1059" xr:uid="{00000000-0005-0000-0000-0000A6110000}"/>
    <cellStyle name="_uatpinf1_1106_LHJE03JG-Inspro_Revenue and Royalty_0712 (2)" xfId="9727" xr:uid="{00000000-0005-0000-0000-0000A7110000}"/>
    <cellStyle name="_uatpinf1_1106_LHJE04JG-NYL Fee Report 2_2012" xfId="14270" xr:uid="{00000000-0005-0000-0000-0000A8110000}"/>
    <cellStyle name="_uatpinf1_1106_LHJE04JG-NYL UW FEES JAN 2012" xfId="14271" xr:uid="{00000000-0005-0000-0000-0000A9110000}"/>
    <cellStyle name="_uatpinf1_1106_LHJE04JG-NYL UW FEES NOV" xfId="14272" xr:uid="{00000000-0005-0000-0000-0000AA110000}"/>
    <cellStyle name="_uatpinf1_1106_LHJE04JG-NYL UW FEES OCT" xfId="14273" xr:uid="{00000000-0005-0000-0000-0000AB110000}"/>
    <cellStyle name="_uatpinf1_1106_LHJE07JG- AAOM &amp; Echopass" xfId="14274" xr:uid="{00000000-0005-0000-0000-0000AC110000}"/>
    <cellStyle name="_uatpinf1_1206" xfId="1060" xr:uid="{00000000-0005-0000-0000-0000AD110000}"/>
    <cellStyle name="_uatpinf1_1206_1282000_Comm_ Rec 01-12" xfId="10949" xr:uid="{00000000-0005-0000-0000-0000AE110000}"/>
    <cellStyle name="_uatpinf1_1206_1282000_Comm_ Rec 02-12" xfId="10950" xr:uid="{00000000-0005-0000-0000-0000AF110000}"/>
    <cellStyle name="_uatpinf1_1206_1282000_Comm_ Rec 03-12" xfId="10951" xr:uid="{00000000-0005-0000-0000-0000B0110000}"/>
    <cellStyle name="_uatpinf1_1206_1282000_Comm_ Rec 04-12" xfId="10952" xr:uid="{00000000-0005-0000-0000-0000B1110000}"/>
    <cellStyle name="_uatpinf1_1206_1282000_Comm_ Rec 05-12" xfId="10953" xr:uid="{00000000-0005-0000-0000-0000B2110000}"/>
    <cellStyle name="_uatpinf1_1206_1282000_Comm_ Rec 06-12" xfId="10954" xr:uid="{00000000-0005-0000-0000-0000B3110000}"/>
    <cellStyle name="_uatpinf1_1206_1282000_Comm_ Rec 11-11" xfId="10955" xr:uid="{00000000-0005-0000-0000-0000B4110000}"/>
    <cellStyle name="_uatpinf1_1206_1282000_Comm_ Rec 12-11" xfId="10956" xr:uid="{00000000-0005-0000-0000-0000B5110000}"/>
    <cellStyle name="_uatpinf1_1206_BEJE27TD Record Adj to Gross Producer Incentives 2-12" xfId="12238" xr:uid="{00000000-0005-0000-0000-0000B6110000}"/>
    <cellStyle name="_uatpinf1_1206_LHJE02JG AAOM AICHE Rate Ad, UW Fees 9-11" xfId="14275" xr:uid="{00000000-0005-0000-0000-0000B7110000}"/>
    <cellStyle name="_uatpinf1_1206_LHJE02JG-AAOM MM Revenue JE_0412" xfId="14276" xr:uid="{00000000-0005-0000-0000-0000B8110000}"/>
    <cellStyle name="_uatpinf1_1206_LHJE02JG-AAOM MM Revenue JE_102011" xfId="14277" xr:uid="{00000000-0005-0000-0000-0000B9110000}"/>
    <cellStyle name="_uatpinf1_1206_LHJE03JG-Inspro_Revenue and Royalty_0612" xfId="1061" xr:uid="{00000000-0005-0000-0000-0000BA110000}"/>
    <cellStyle name="_uatpinf1_1206_LHJE03JG-Inspro_Revenue and Royalty_0712 (2)" xfId="9728" xr:uid="{00000000-0005-0000-0000-0000BB110000}"/>
    <cellStyle name="_uatpinf1_1206_LHJE04JG-NYL Fee Report 2_2012" xfId="14278" xr:uid="{00000000-0005-0000-0000-0000BC110000}"/>
    <cellStyle name="_uatpinf1_1206_LHJE04JG-NYL UW FEES JAN 2012" xfId="14279" xr:uid="{00000000-0005-0000-0000-0000BD110000}"/>
    <cellStyle name="_uatpinf1_1206_LHJE04JG-NYL UW FEES NOV" xfId="14280" xr:uid="{00000000-0005-0000-0000-0000BE110000}"/>
    <cellStyle name="_uatpinf1_1206_LHJE04JG-NYL UW FEES OCT" xfId="14281" xr:uid="{00000000-0005-0000-0000-0000BF110000}"/>
    <cellStyle name="_uatpinf1_1206_LHJE07JG- AAOM &amp; Echopass" xfId="14282" xr:uid="{00000000-0005-0000-0000-0000C0110000}"/>
    <cellStyle name="_uatpinf1_1282000_Comm_ Rec 01-12" xfId="10957" xr:uid="{00000000-0005-0000-0000-0000C1110000}"/>
    <cellStyle name="_uatpinf1_1282000_Comm_ Rec 02-12" xfId="10958" xr:uid="{00000000-0005-0000-0000-0000C2110000}"/>
    <cellStyle name="_uatpinf1_1282000_Comm_ Rec 03-12" xfId="10959" xr:uid="{00000000-0005-0000-0000-0000C3110000}"/>
    <cellStyle name="_uatpinf1_1282000_Comm_ Rec 04-12" xfId="10960" xr:uid="{00000000-0005-0000-0000-0000C4110000}"/>
    <cellStyle name="_uatpinf1_1282000_Comm_ Rec 05-12" xfId="10961" xr:uid="{00000000-0005-0000-0000-0000C5110000}"/>
    <cellStyle name="_uatpinf1_1282000_Comm_ Rec 06-12" xfId="10962" xr:uid="{00000000-0005-0000-0000-0000C6110000}"/>
    <cellStyle name="_uatpinf1_1282000_Comm_ Rec 11-11" xfId="10963" xr:uid="{00000000-0005-0000-0000-0000C7110000}"/>
    <cellStyle name="_uatpinf1_1282000_Comm_ Rec 12-11" xfId="10964" xr:uid="{00000000-0005-0000-0000-0000C8110000}"/>
    <cellStyle name="_uatpinf1_BEJE27TD Record Adj to Gross Producer Incentives 2-12" xfId="12239" xr:uid="{00000000-0005-0000-0000-0000C9110000}"/>
    <cellStyle name="_uatpinf1_LHJE02JG AAOM AICHE Rate Ad, UW Fees 9-11" xfId="14283" xr:uid="{00000000-0005-0000-0000-0000CA110000}"/>
    <cellStyle name="_uatpinf1_LHJE02JG-AAOM MM Revenue JE_0412" xfId="14284" xr:uid="{00000000-0005-0000-0000-0000CB110000}"/>
    <cellStyle name="_uatpinf1_LHJE02JG-AAOM MM Revenue JE_102011" xfId="14285" xr:uid="{00000000-0005-0000-0000-0000CC110000}"/>
    <cellStyle name="_uatpinf1_LHJE03JG-Inspro_Revenue and Royalty_0612" xfId="1062" xr:uid="{00000000-0005-0000-0000-0000CD110000}"/>
    <cellStyle name="_uatpinf1_LHJE03JG-Inspro_Revenue and Royalty_0712 (2)" xfId="9729" xr:uid="{00000000-0005-0000-0000-0000CE110000}"/>
    <cellStyle name="_uatpinf1_LHJE04JG-NYL Fee Report 2_2012" xfId="14286" xr:uid="{00000000-0005-0000-0000-0000CF110000}"/>
    <cellStyle name="_uatpinf1_LHJE04JG-NYL UW FEES JAN 2012" xfId="14287" xr:uid="{00000000-0005-0000-0000-0000D0110000}"/>
    <cellStyle name="_uatpinf1_LHJE04JG-NYL UW FEES NOV" xfId="14288" xr:uid="{00000000-0005-0000-0000-0000D1110000}"/>
    <cellStyle name="_uatpinf1_LHJE04JG-NYL UW FEES OCT" xfId="14289" xr:uid="{00000000-0005-0000-0000-0000D2110000}"/>
    <cellStyle name="_uatpinf1_LHJE07JG- AAOM &amp; Echopass" xfId="14290" xr:uid="{00000000-0005-0000-0000-0000D3110000}"/>
    <cellStyle name="_uatpinf1007" xfId="1063" xr:uid="{00000000-0005-0000-0000-0000D4110000}"/>
    <cellStyle name="_uatpinf1007_1282000_Comm_ Rec 01-12" xfId="10965" xr:uid="{00000000-0005-0000-0000-0000D5110000}"/>
    <cellStyle name="_uatpinf1007_1282000_Comm_ Rec 02-12" xfId="10966" xr:uid="{00000000-0005-0000-0000-0000D6110000}"/>
    <cellStyle name="_uatpinf1007_1282000_Comm_ Rec 03-12" xfId="10967" xr:uid="{00000000-0005-0000-0000-0000D7110000}"/>
    <cellStyle name="_uatpinf1007_1282000_Comm_ Rec 04-12" xfId="10968" xr:uid="{00000000-0005-0000-0000-0000D8110000}"/>
    <cellStyle name="_uatpinf1007_1282000_Comm_ Rec 05-12" xfId="10969" xr:uid="{00000000-0005-0000-0000-0000D9110000}"/>
    <cellStyle name="_uatpinf1007_1282000_Comm_ Rec 06-12" xfId="10970" xr:uid="{00000000-0005-0000-0000-0000DA110000}"/>
    <cellStyle name="_uatpinf1007_1282000_Comm_ Rec 11-11" xfId="10971" xr:uid="{00000000-0005-0000-0000-0000DB110000}"/>
    <cellStyle name="_uatpinf1007_1282000_Comm_ Rec 12-11" xfId="10972" xr:uid="{00000000-0005-0000-0000-0000DC110000}"/>
    <cellStyle name="_uatpinf1007_BEJE27TD Record Adj to Gross Producer Incentives 2-12" xfId="12240" xr:uid="{00000000-0005-0000-0000-0000DD110000}"/>
    <cellStyle name="_uatpinf1007_LHJE02JG AAOM AICHE Rate Ad, UW Fees 9-11" xfId="14291" xr:uid="{00000000-0005-0000-0000-0000DE110000}"/>
    <cellStyle name="_uatpinf1007_LHJE02JG-AAOM MM Revenue JE_0412" xfId="14292" xr:uid="{00000000-0005-0000-0000-0000DF110000}"/>
    <cellStyle name="_uatpinf1007_LHJE02JG-AAOM MM Revenue JE_102011" xfId="14293" xr:uid="{00000000-0005-0000-0000-0000E0110000}"/>
    <cellStyle name="_uatpinf1007_LHJE03JG-Inspro_Revenue and Royalty_0612" xfId="1064" xr:uid="{00000000-0005-0000-0000-0000E1110000}"/>
    <cellStyle name="_uatpinf1007_LHJE03JG-Inspro_Revenue and Royalty_0712 (2)" xfId="9730" xr:uid="{00000000-0005-0000-0000-0000E2110000}"/>
    <cellStyle name="_uatpinf1007_LHJE04JG-NYL Fee Report 2_2012" xfId="14294" xr:uid="{00000000-0005-0000-0000-0000E3110000}"/>
    <cellStyle name="_uatpinf1007_LHJE04JG-NYL UW FEES JAN 2012" xfId="14295" xr:uid="{00000000-0005-0000-0000-0000E4110000}"/>
    <cellStyle name="_uatpinf1007_LHJE04JG-NYL UW FEES NOV" xfId="14296" xr:uid="{00000000-0005-0000-0000-0000E5110000}"/>
    <cellStyle name="_uatpinf1007_LHJE04JG-NYL UW FEES OCT" xfId="14297" xr:uid="{00000000-0005-0000-0000-0000E6110000}"/>
    <cellStyle name="_uatpinf1007_LHJE07JG- AAOM &amp; Echopass" xfId="14298" xr:uid="{00000000-0005-0000-0000-0000E7110000}"/>
    <cellStyle name="_uatpinf1008" xfId="1065" xr:uid="{00000000-0005-0000-0000-0000E8110000}"/>
    <cellStyle name="_uatpinf1008_1282000_Comm_ Rec 01-12" xfId="10973" xr:uid="{00000000-0005-0000-0000-0000E9110000}"/>
    <cellStyle name="_uatpinf1008_1282000_Comm_ Rec 02-12" xfId="10974" xr:uid="{00000000-0005-0000-0000-0000EA110000}"/>
    <cellStyle name="_uatpinf1008_1282000_Comm_ Rec 03-12" xfId="10975" xr:uid="{00000000-0005-0000-0000-0000EB110000}"/>
    <cellStyle name="_uatpinf1008_1282000_Comm_ Rec 04-12" xfId="10976" xr:uid="{00000000-0005-0000-0000-0000EC110000}"/>
    <cellStyle name="_uatpinf1008_1282000_Comm_ Rec 05-12" xfId="10977" xr:uid="{00000000-0005-0000-0000-0000ED110000}"/>
    <cellStyle name="_uatpinf1008_1282000_Comm_ Rec 06-12" xfId="10978" xr:uid="{00000000-0005-0000-0000-0000EE110000}"/>
    <cellStyle name="_uatpinf1008_1282000_Comm_ Rec 11-11" xfId="10979" xr:uid="{00000000-0005-0000-0000-0000EF110000}"/>
    <cellStyle name="_uatpinf1008_1282000_Comm_ Rec 12-11" xfId="10980" xr:uid="{00000000-0005-0000-0000-0000F0110000}"/>
    <cellStyle name="_uatpinf1008_BEJE27TD Record Adj to Gross Producer Incentives 2-12" xfId="12241" xr:uid="{00000000-0005-0000-0000-0000F1110000}"/>
    <cellStyle name="_uatpinf1008_LHJE02JG AAOM AICHE Rate Ad, UW Fees 9-11" xfId="14299" xr:uid="{00000000-0005-0000-0000-0000F2110000}"/>
    <cellStyle name="_uatpinf1008_LHJE02JG-AAOM MM Revenue JE_0412" xfId="14300" xr:uid="{00000000-0005-0000-0000-0000F3110000}"/>
    <cellStyle name="_uatpinf1008_LHJE02JG-AAOM MM Revenue JE_102011" xfId="14301" xr:uid="{00000000-0005-0000-0000-0000F4110000}"/>
    <cellStyle name="_uatpinf1008_LHJE03JG-Inspro_Revenue and Royalty_0612" xfId="1066" xr:uid="{00000000-0005-0000-0000-0000F5110000}"/>
    <cellStyle name="_uatpinf1008_LHJE03JG-Inspro_Revenue and Royalty_0712 (2)" xfId="9731" xr:uid="{00000000-0005-0000-0000-0000F6110000}"/>
    <cellStyle name="_uatpinf1008_LHJE04JG-NYL Fee Report 2_2012" xfId="14302" xr:uid="{00000000-0005-0000-0000-0000F7110000}"/>
    <cellStyle name="_uatpinf1008_LHJE04JG-NYL UW FEES JAN 2012" xfId="14303" xr:uid="{00000000-0005-0000-0000-0000F8110000}"/>
    <cellStyle name="_uatpinf1008_LHJE04JG-NYL UW FEES NOV" xfId="14304" xr:uid="{00000000-0005-0000-0000-0000F9110000}"/>
    <cellStyle name="_uatpinf1008_LHJE04JG-NYL UW FEES OCT" xfId="14305" xr:uid="{00000000-0005-0000-0000-0000FA110000}"/>
    <cellStyle name="_uatpinf1008_LHJE07JG- AAOM &amp; Echopass" xfId="14306" xr:uid="{00000000-0005-0000-0000-0000FB110000}"/>
    <cellStyle name="_uatpinf1108" xfId="1067" xr:uid="{00000000-0005-0000-0000-0000FC110000}"/>
    <cellStyle name="_uatpinf1108_1282000_Comm_ Rec 01-12" xfId="10981" xr:uid="{00000000-0005-0000-0000-0000FD110000}"/>
    <cellStyle name="_uatpinf1108_1282000_Comm_ Rec 02-12" xfId="10982" xr:uid="{00000000-0005-0000-0000-0000FE110000}"/>
    <cellStyle name="_uatpinf1108_1282000_Comm_ Rec 03-12" xfId="10983" xr:uid="{00000000-0005-0000-0000-0000FF110000}"/>
    <cellStyle name="_uatpinf1108_1282000_Comm_ Rec 04-12" xfId="10984" xr:uid="{00000000-0005-0000-0000-000000120000}"/>
    <cellStyle name="_uatpinf1108_1282000_Comm_ Rec 05-12" xfId="10985" xr:uid="{00000000-0005-0000-0000-000001120000}"/>
    <cellStyle name="_uatpinf1108_1282000_Comm_ Rec 06-12" xfId="10986" xr:uid="{00000000-0005-0000-0000-000002120000}"/>
    <cellStyle name="_uatpinf1108_1282000_Comm_ Rec 11-11" xfId="10987" xr:uid="{00000000-0005-0000-0000-000003120000}"/>
    <cellStyle name="_uatpinf1108_1282000_Comm_ Rec 12-11" xfId="10988" xr:uid="{00000000-0005-0000-0000-000004120000}"/>
    <cellStyle name="_uatpinf1108_BEJE27TD Record Adj to Gross Producer Incentives 2-12" xfId="12242" xr:uid="{00000000-0005-0000-0000-000005120000}"/>
    <cellStyle name="_uatpinf1108_LHJE02JG AAOM AICHE Rate Ad, UW Fees 9-11" xfId="14307" xr:uid="{00000000-0005-0000-0000-000006120000}"/>
    <cellStyle name="_uatpinf1108_LHJE02JG-AAOM MM Revenue JE_0412" xfId="14308" xr:uid="{00000000-0005-0000-0000-000007120000}"/>
    <cellStyle name="_uatpinf1108_LHJE02JG-AAOM MM Revenue JE_102011" xfId="14309" xr:uid="{00000000-0005-0000-0000-000008120000}"/>
    <cellStyle name="_uatpinf1108_LHJE03JG-Inspro_Revenue and Royalty_0612" xfId="1068" xr:uid="{00000000-0005-0000-0000-000009120000}"/>
    <cellStyle name="_uatpinf1108_LHJE03JG-Inspro_Revenue and Royalty_0712 (2)" xfId="9732" xr:uid="{00000000-0005-0000-0000-00000A120000}"/>
    <cellStyle name="_uatpinf1108_LHJE04JG-NYL Fee Report 2_2012" xfId="14310" xr:uid="{00000000-0005-0000-0000-00000B120000}"/>
    <cellStyle name="_uatpinf1108_LHJE04JG-NYL UW FEES JAN 2012" xfId="14311" xr:uid="{00000000-0005-0000-0000-00000C120000}"/>
    <cellStyle name="_uatpinf1108_LHJE04JG-NYL UW FEES NOV" xfId="14312" xr:uid="{00000000-0005-0000-0000-00000D120000}"/>
    <cellStyle name="_uatpinf1108_LHJE04JG-NYL UW FEES OCT" xfId="14313" xr:uid="{00000000-0005-0000-0000-00000E120000}"/>
    <cellStyle name="_uatpinf1108_LHJE07JG- AAOM &amp; Echopass" xfId="14314" xr:uid="{00000000-0005-0000-0000-00000F120000}"/>
    <cellStyle name="_uatpinf1109" xfId="1069" xr:uid="{00000000-0005-0000-0000-000010120000}"/>
    <cellStyle name="_uatpinf1109_1282000_Comm_ Rec 01-12" xfId="10989" xr:uid="{00000000-0005-0000-0000-000011120000}"/>
    <cellStyle name="_uatpinf1109_1282000_Comm_ Rec 02-12" xfId="10990" xr:uid="{00000000-0005-0000-0000-000012120000}"/>
    <cellStyle name="_uatpinf1109_1282000_Comm_ Rec 03-12" xfId="10991" xr:uid="{00000000-0005-0000-0000-000013120000}"/>
    <cellStyle name="_uatpinf1109_1282000_Comm_ Rec 04-12" xfId="10992" xr:uid="{00000000-0005-0000-0000-000014120000}"/>
    <cellStyle name="_uatpinf1109_1282000_Comm_ Rec 05-12" xfId="10993" xr:uid="{00000000-0005-0000-0000-000015120000}"/>
    <cellStyle name="_uatpinf1109_1282000_Comm_ Rec 06-12" xfId="10994" xr:uid="{00000000-0005-0000-0000-000016120000}"/>
    <cellStyle name="_uatpinf1109_1282000_Comm_ Rec 11-11" xfId="10995" xr:uid="{00000000-0005-0000-0000-000017120000}"/>
    <cellStyle name="_uatpinf1109_1282000_Comm_ Rec 12-11" xfId="10996" xr:uid="{00000000-0005-0000-0000-000018120000}"/>
    <cellStyle name="_uatpinf1109_BEJE27TD Record Adj to Gross Producer Incentives 2-12" xfId="12243" xr:uid="{00000000-0005-0000-0000-000019120000}"/>
    <cellStyle name="_uatpinf1109_LHJE02JG AAOM AICHE Rate Ad, UW Fees 9-11" xfId="14315" xr:uid="{00000000-0005-0000-0000-00001A120000}"/>
    <cellStyle name="_uatpinf1109_LHJE02JG-AAOM MM Revenue JE_0412" xfId="14316" xr:uid="{00000000-0005-0000-0000-00001B120000}"/>
    <cellStyle name="_uatpinf1109_LHJE02JG-AAOM MM Revenue JE_102011" xfId="14317" xr:uid="{00000000-0005-0000-0000-00001C120000}"/>
    <cellStyle name="_uatpinf1109_LHJE03JG-Inspro_Revenue and Royalty_0612" xfId="1070" xr:uid="{00000000-0005-0000-0000-00001D120000}"/>
    <cellStyle name="_uatpinf1109_LHJE03JG-Inspro_Revenue and Royalty_0712 (2)" xfId="9733" xr:uid="{00000000-0005-0000-0000-00001E120000}"/>
    <cellStyle name="_uatpinf1109_LHJE04JG-NYL Fee Report 2_2012" xfId="14318" xr:uid="{00000000-0005-0000-0000-00001F120000}"/>
    <cellStyle name="_uatpinf1109_LHJE04JG-NYL UW FEES JAN 2012" xfId="14319" xr:uid="{00000000-0005-0000-0000-000020120000}"/>
    <cellStyle name="_uatpinf1109_LHJE04JG-NYL UW FEES NOV" xfId="14320" xr:uid="{00000000-0005-0000-0000-000021120000}"/>
    <cellStyle name="_uatpinf1109_LHJE04JG-NYL UW FEES OCT" xfId="14321" xr:uid="{00000000-0005-0000-0000-000022120000}"/>
    <cellStyle name="_uatpinf1109_LHJE07JG- AAOM &amp; Echopass" xfId="14322" xr:uid="{00000000-0005-0000-0000-000023120000}"/>
    <cellStyle name="_uatpinf1208" xfId="1071" xr:uid="{00000000-0005-0000-0000-000024120000}"/>
    <cellStyle name="_uatpinf1208_1282000_Comm_ Rec 01-12" xfId="10997" xr:uid="{00000000-0005-0000-0000-000025120000}"/>
    <cellStyle name="_uatpinf1208_1282000_Comm_ Rec 02-12" xfId="10998" xr:uid="{00000000-0005-0000-0000-000026120000}"/>
    <cellStyle name="_uatpinf1208_1282000_Comm_ Rec 03-12" xfId="10999" xr:uid="{00000000-0005-0000-0000-000027120000}"/>
    <cellStyle name="_uatpinf1208_1282000_Comm_ Rec 04-12" xfId="11000" xr:uid="{00000000-0005-0000-0000-000028120000}"/>
    <cellStyle name="_uatpinf1208_1282000_Comm_ Rec 05-12" xfId="11001" xr:uid="{00000000-0005-0000-0000-000029120000}"/>
    <cellStyle name="_uatpinf1208_1282000_Comm_ Rec 06-12" xfId="11002" xr:uid="{00000000-0005-0000-0000-00002A120000}"/>
    <cellStyle name="_uatpinf1208_1282000_Comm_ Rec 11-11" xfId="11003" xr:uid="{00000000-0005-0000-0000-00002B120000}"/>
    <cellStyle name="_uatpinf1208_1282000_Comm_ Rec 12-11" xfId="11004" xr:uid="{00000000-0005-0000-0000-00002C120000}"/>
    <cellStyle name="_uatpinf1208_BEJE27TD Record Adj to Gross Producer Incentives 2-12" xfId="12244" xr:uid="{00000000-0005-0000-0000-00002D120000}"/>
    <cellStyle name="_uatpinf1208_LHJE02JG AAOM AICHE Rate Ad, UW Fees 9-11" xfId="14323" xr:uid="{00000000-0005-0000-0000-00002E120000}"/>
    <cellStyle name="_uatpinf1208_LHJE02JG-AAOM MM Revenue JE_0412" xfId="14324" xr:uid="{00000000-0005-0000-0000-00002F120000}"/>
    <cellStyle name="_uatpinf1208_LHJE02JG-AAOM MM Revenue JE_102011" xfId="14325" xr:uid="{00000000-0005-0000-0000-000030120000}"/>
    <cellStyle name="_uatpinf1208_LHJE03JG-Inspro_Revenue and Royalty_0612" xfId="1072" xr:uid="{00000000-0005-0000-0000-000031120000}"/>
    <cellStyle name="_uatpinf1208_LHJE03JG-Inspro_Revenue and Royalty_0712 (2)" xfId="9734" xr:uid="{00000000-0005-0000-0000-000032120000}"/>
    <cellStyle name="_uatpinf1208_LHJE04JG-NYL Fee Report 2_2012" xfId="14326" xr:uid="{00000000-0005-0000-0000-000033120000}"/>
    <cellStyle name="_uatpinf1208_LHJE04JG-NYL UW FEES JAN 2012" xfId="14327" xr:uid="{00000000-0005-0000-0000-000034120000}"/>
    <cellStyle name="_uatpinf1208_LHJE04JG-NYL UW FEES NOV" xfId="14328" xr:uid="{00000000-0005-0000-0000-000035120000}"/>
    <cellStyle name="_uatpinf1208_LHJE04JG-NYL UW FEES OCT" xfId="14329" xr:uid="{00000000-0005-0000-0000-000036120000}"/>
    <cellStyle name="_uatpinf1208_LHJE07JG- AAOM &amp; Echopass" xfId="14330" xr:uid="{00000000-0005-0000-0000-000037120000}"/>
    <cellStyle name="_uatpinf1209" xfId="1073" xr:uid="{00000000-0005-0000-0000-000038120000}"/>
    <cellStyle name="_uatpinf1209_1282000_Comm_ Rec 01-12" xfId="11005" xr:uid="{00000000-0005-0000-0000-000039120000}"/>
    <cellStyle name="_uatpinf1209_1282000_Comm_ Rec 02-12" xfId="11006" xr:uid="{00000000-0005-0000-0000-00003A120000}"/>
    <cellStyle name="_uatpinf1209_1282000_Comm_ Rec 03-12" xfId="11007" xr:uid="{00000000-0005-0000-0000-00003B120000}"/>
    <cellStyle name="_uatpinf1209_1282000_Comm_ Rec 04-12" xfId="11008" xr:uid="{00000000-0005-0000-0000-00003C120000}"/>
    <cellStyle name="_uatpinf1209_1282000_Comm_ Rec 05-12" xfId="11009" xr:uid="{00000000-0005-0000-0000-00003D120000}"/>
    <cellStyle name="_uatpinf1209_1282000_Comm_ Rec 06-12" xfId="11010" xr:uid="{00000000-0005-0000-0000-00003E120000}"/>
    <cellStyle name="_uatpinf1209_1282000_Comm_ Rec 11-11" xfId="11011" xr:uid="{00000000-0005-0000-0000-00003F120000}"/>
    <cellStyle name="_uatpinf1209_1282000_Comm_ Rec 12-11" xfId="11012" xr:uid="{00000000-0005-0000-0000-000040120000}"/>
    <cellStyle name="_uatpinf1209_BEJE27TD Record Adj to Gross Producer Incentives 2-12" xfId="12245" xr:uid="{00000000-0005-0000-0000-000041120000}"/>
    <cellStyle name="_uatpinf1209_LHJE02JG AAOM AICHE Rate Ad, UW Fees 9-11" xfId="14331" xr:uid="{00000000-0005-0000-0000-000042120000}"/>
    <cellStyle name="_uatpinf1209_LHJE02JG-AAOM MM Revenue JE_0412" xfId="14332" xr:uid="{00000000-0005-0000-0000-000043120000}"/>
    <cellStyle name="_uatpinf1209_LHJE02JG-AAOM MM Revenue JE_102011" xfId="14333" xr:uid="{00000000-0005-0000-0000-000044120000}"/>
    <cellStyle name="_uatpinf1209_LHJE03JG-Inspro_Revenue and Royalty_0612" xfId="1074" xr:uid="{00000000-0005-0000-0000-000045120000}"/>
    <cellStyle name="_uatpinf1209_LHJE03JG-Inspro_Revenue and Royalty_0712 (2)" xfId="9735" xr:uid="{00000000-0005-0000-0000-000046120000}"/>
    <cellStyle name="_uatpinf1209_LHJE04JG-NYL Fee Report 2_2012" xfId="14334" xr:uid="{00000000-0005-0000-0000-000047120000}"/>
    <cellStyle name="_uatpinf1209_LHJE04JG-NYL UW FEES JAN 2012" xfId="14335" xr:uid="{00000000-0005-0000-0000-000048120000}"/>
    <cellStyle name="_uatpinf1209_LHJE04JG-NYL UW FEES NOV" xfId="14336" xr:uid="{00000000-0005-0000-0000-000049120000}"/>
    <cellStyle name="_uatpinf1209_LHJE04JG-NYL UW FEES OCT" xfId="14337" xr:uid="{00000000-0005-0000-0000-00004A120000}"/>
    <cellStyle name="_uatpinf1209_LHJE07JG- AAOM &amp; Echopass" xfId="14338" xr:uid="{00000000-0005-0000-0000-00004B120000}"/>
    <cellStyle name="_uatpnetprem_0307" xfId="1075" xr:uid="{00000000-0005-0000-0000-00004C120000}"/>
    <cellStyle name="_uatpnetprem_0307_1282000_Comm_ Rec 01-12" xfId="11013" xr:uid="{00000000-0005-0000-0000-00004D120000}"/>
    <cellStyle name="_uatpnetprem_0307_1282000_Comm_ Rec 02-12" xfId="11014" xr:uid="{00000000-0005-0000-0000-00004E120000}"/>
    <cellStyle name="_uatpnetprem_0307_1282000_Comm_ Rec 03-12" xfId="11015" xr:uid="{00000000-0005-0000-0000-00004F120000}"/>
    <cellStyle name="_uatpnetprem_0307_1282000_Comm_ Rec 04-12" xfId="11016" xr:uid="{00000000-0005-0000-0000-000050120000}"/>
    <cellStyle name="_uatpnetprem_0307_1282000_Comm_ Rec 05-12" xfId="11017" xr:uid="{00000000-0005-0000-0000-000051120000}"/>
    <cellStyle name="_uatpnetprem_0307_1282000_Comm_ Rec 06-12" xfId="11018" xr:uid="{00000000-0005-0000-0000-000052120000}"/>
    <cellStyle name="_uatpnetprem_0307_1282000_Comm_ Rec 11-11" xfId="11019" xr:uid="{00000000-0005-0000-0000-000053120000}"/>
    <cellStyle name="_uatpnetprem_0307_1282000_Comm_ Rec 12-11" xfId="11020" xr:uid="{00000000-0005-0000-0000-000054120000}"/>
    <cellStyle name="_uatpnetprem_0307_BEJE27TD Record Adj to Gross Producer Incentives 2-12" xfId="12246" xr:uid="{00000000-0005-0000-0000-000055120000}"/>
    <cellStyle name="_uatpnetprem_0307_LHJE02JG AAOM AICHE Rate Ad, UW Fees 9-11" xfId="14339" xr:uid="{00000000-0005-0000-0000-000056120000}"/>
    <cellStyle name="_uatpnetprem_0307_LHJE02JG-AAOM MM Revenue JE_0412" xfId="14340" xr:uid="{00000000-0005-0000-0000-000057120000}"/>
    <cellStyle name="_uatpnetprem_0307_LHJE02JG-AAOM MM Revenue JE_102011" xfId="14341" xr:uid="{00000000-0005-0000-0000-000058120000}"/>
    <cellStyle name="_uatpnetprem_0307_LHJE03JG-Inspro_Revenue and Royalty_0612" xfId="1076" xr:uid="{00000000-0005-0000-0000-000059120000}"/>
    <cellStyle name="_uatpnetprem_0307_LHJE03JG-Inspro_Revenue and Royalty_0712 (2)" xfId="9736" xr:uid="{00000000-0005-0000-0000-00005A120000}"/>
    <cellStyle name="_uatpnetprem_0307_LHJE04JG-NYL Fee Report 2_2012" xfId="14342" xr:uid="{00000000-0005-0000-0000-00005B120000}"/>
    <cellStyle name="_uatpnetprem_0307_LHJE04JG-NYL UW FEES JAN 2012" xfId="14343" xr:uid="{00000000-0005-0000-0000-00005C120000}"/>
    <cellStyle name="_uatpnetprem_0307_LHJE04JG-NYL UW FEES NOV" xfId="14344" xr:uid="{00000000-0005-0000-0000-00005D120000}"/>
    <cellStyle name="_uatpnetprem_0307_LHJE04JG-NYL UW FEES OCT" xfId="14345" xr:uid="{00000000-0005-0000-0000-00005E120000}"/>
    <cellStyle name="_uatpnetprem_0307_LHJE07JG- AAOM &amp; Echopass" xfId="14346" xr:uid="{00000000-0005-0000-0000-00005F120000}"/>
    <cellStyle name="_uatpnetprm" xfId="1077" xr:uid="{00000000-0005-0000-0000-000060120000}"/>
    <cellStyle name="_uatpnetprm_0107" xfId="1078" xr:uid="{00000000-0005-0000-0000-000061120000}"/>
    <cellStyle name="_uatpnetprm_0107_1282000_Comm_ Rec 01-12" xfId="11021" xr:uid="{00000000-0005-0000-0000-000062120000}"/>
    <cellStyle name="_uatpnetprm_0107_1282000_Comm_ Rec 02-12" xfId="11022" xr:uid="{00000000-0005-0000-0000-000063120000}"/>
    <cellStyle name="_uatpnetprm_0107_1282000_Comm_ Rec 03-12" xfId="11023" xr:uid="{00000000-0005-0000-0000-000064120000}"/>
    <cellStyle name="_uatpnetprm_0107_1282000_Comm_ Rec 04-12" xfId="11024" xr:uid="{00000000-0005-0000-0000-000065120000}"/>
    <cellStyle name="_uatpnetprm_0107_1282000_Comm_ Rec 05-12" xfId="11025" xr:uid="{00000000-0005-0000-0000-000066120000}"/>
    <cellStyle name="_uatpnetprm_0107_1282000_Comm_ Rec 06-12" xfId="11026" xr:uid="{00000000-0005-0000-0000-000067120000}"/>
    <cellStyle name="_uatpnetprm_0107_1282000_Comm_ Rec 11-11" xfId="11027" xr:uid="{00000000-0005-0000-0000-000068120000}"/>
    <cellStyle name="_uatpnetprm_0107_1282000_Comm_ Rec 12-11" xfId="11028" xr:uid="{00000000-0005-0000-0000-000069120000}"/>
    <cellStyle name="_uatpnetprm_0107_BEJE27TD Record Adj to Gross Producer Incentives 2-12" xfId="12247" xr:uid="{00000000-0005-0000-0000-00006A120000}"/>
    <cellStyle name="_uatpnetprm_0107_LHJE02JG AAOM AICHE Rate Ad, UW Fees 9-11" xfId="14347" xr:uid="{00000000-0005-0000-0000-00006B120000}"/>
    <cellStyle name="_uatpnetprm_0107_LHJE02JG-AAOM MM Revenue JE_0412" xfId="14348" xr:uid="{00000000-0005-0000-0000-00006C120000}"/>
    <cellStyle name="_uatpnetprm_0107_LHJE02JG-AAOM MM Revenue JE_102011" xfId="14349" xr:uid="{00000000-0005-0000-0000-00006D120000}"/>
    <cellStyle name="_uatpnetprm_0107_LHJE03JG-Inspro_Revenue and Royalty_0612" xfId="1079" xr:uid="{00000000-0005-0000-0000-00006E120000}"/>
    <cellStyle name="_uatpnetprm_0107_LHJE03JG-Inspro_Revenue and Royalty_0712 (2)" xfId="9737" xr:uid="{00000000-0005-0000-0000-00006F120000}"/>
    <cellStyle name="_uatpnetprm_0107_LHJE04JG-NYL Fee Report 2_2012" xfId="14350" xr:uid="{00000000-0005-0000-0000-000070120000}"/>
    <cellStyle name="_uatpnetprm_0107_LHJE04JG-NYL UW FEES JAN 2012" xfId="14351" xr:uid="{00000000-0005-0000-0000-000071120000}"/>
    <cellStyle name="_uatpnetprm_0107_LHJE04JG-NYL UW FEES NOV" xfId="14352" xr:uid="{00000000-0005-0000-0000-000072120000}"/>
    <cellStyle name="_uatpnetprm_0107_LHJE04JG-NYL UW FEES OCT" xfId="14353" xr:uid="{00000000-0005-0000-0000-000073120000}"/>
    <cellStyle name="_uatpnetprm_0107_LHJE07JG- AAOM &amp; Echopass" xfId="14354" xr:uid="{00000000-0005-0000-0000-000074120000}"/>
    <cellStyle name="_uatpnetprm_0207" xfId="1080" xr:uid="{00000000-0005-0000-0000-000075120000}"/>
    <cellStyle name="_uatpnetprm_0207_1282000_Comm_ Rec 01-12" xfId="11029" xr:uid="{00000000-0005-0000-0000-000076120000}"/>
    <cellStyle name="_uatpnetprm_0207_1282000_Comm_ Rec 02-12" xfId="11030" xr:uid="{00000000-0005-0000-0000-000077120000}"/>
    <cellStyle name="_uatpnetprm_0207_1282000_Comm_ Rec 03-12" xfId="11031" xr:uid="{00000000-0005-0000-0000-000078120000}"/>
    <cellStyle name="_uatpnetprm_0207_1282000_Comm_ Rec 04-12" xfId="11032" xr:uid="{00000000-0005-0000-0000-000079120000}"/>
    <cellStyle name="_uatpnetprm_0207_1282000_Comm_ Rec 05-12" xfId="11033" xr:uid="{00000000-0005-0000-0000-00007A120000}"/>
    <cellStyle name="_uatpnetprm_0207_1282000_Comm_ Rec 06-12" xfId="11034" xr:uid="{00000000-0005-0000-0000-00007B120000}"/>
    <cellStyle name="_uatpnetprm_0207_1282000_Comm_ Rec 11-11" xfId="11035" xr:uid="{00000000-0005-0000-0000-00007C120000}"/>
    <cellStyle name="_uatpnetprm_0207_1282000_Comm_ Rec 12-11" xfId="11036" xr:uid="{00000000-0005-0000-0000-00007D120000}"/>
    <cellStyle name="_uatpnetprm_0207_BEJE27TD Record Adj to Gross Producer Incentives 2-12" xfId="12248" xr:uid="{00000000-0005-0000-0000-00007E120000}"/>
    <cellStyle name="_uatpnetprm_0207_LHJE02JG AAOM AICHE Rate Ad, UW Fees 9-11" xfId="14355" xr:uid="{00000000-0005-0000-0000-00007F120000}"/>
    <cellStyle name="_uatpnetprm_0207_LHJE02JG-AAOM MM Revenue JE_0412" xfId="14356" xr:uid="{00000000-0005-0000-0000-000080120000}"/>
    <cellStyle name="_uatpnetprm_0207_LHJE02JG-AAOM MM Revenue JE_102011" xfId="14357" xr:uid="{00000000-0005-0000-0000-000081120000}"/>
    <cellStyle name="_uatpnetprm_0207_LHJE03JG-Inspro_Revenue and Royalty_0612" xfId="1081" xr:uid="{00000000-0005-0000-0000-000082120000}"/>
    <cellStyle name="_uatpnetprm_0207_LHJE03JG-Inspro_Revenue and Royalty_0712 (2)" xfId="9738" xr:uid="{00000000-0005-0000-0000-000083120000}"/>
    <cellStyle name="_uatpnetprm_0207_LHJE04JG-NYL Fee Report 2_2012" xfId="14358" xr:uid="{00000000-0005-0000-0000-000084120000}"/>
    <cellStyle name="_uatpnetprm_0207_LHJE04JG-NYL UW FEES JAN 2012" xfId="14359" xr:uid="{00000000-0005-0000-0000-000085120000}"/>
    <cellStyle name="_uatpnetprm_0207_LHJE04JG-NYL UW FEES NOV" xfId="14360" xr:uid="{00000000-0005-0000-0000-000086120000}"/>
    <cellStyle name="_uatpnetprm_0207_LHJE04JG-NYL UW FEES OCT" xfId="14361" xr:uid="{00000000-0005-0000-0000-000087120000}"/>
    <cellStyle name="_uatpnetprm_0207_LHJE07JG- AAOM &amp; Echopass" xfId="14362" xr:uid="{00000000-0005-0000-0000-000088120000}"/>
    <cellStyle name="_uatpnetprm_0307" xfId="1082" xr:uid="{00000000-0005-0000-0000-000089120000}"/>
    <cellStyle name="_uatpnetprm_0307_1282000_Comm_ Rec 01-12" xfId="11037" xr:uid="{00000000-0005-0000-0000-00008A120000}"/>
    <cellStyle name="_uatpnetprm_0307_1282000_Comm_ Rec 02-12" xfId="11038" xr:uid="{00000000-0005-0000-0000-00008B120000}"/>
    <cellStyle name="_uatpnetprm_0307_1282000_Comm_ Rec 03-12" xfId="11039" xr:uid="{00000000-0005-0000-0000-00008C120000}"/>
    <cellStyle name="_uatpnetprm_0307_1282000_Comm_ Rec 04-12" xfId="11040" xr:uid="{00000000-0005-0000-0000-00008D120000}"/>
    <cellStyle name="_uatpnetprm_0307_1282000_Comm_ Rec 05-12" xfId="11041" xr:uid="{00000000-0005-0000-0000-00008E120000}"/>
    <cellStyle name="_uatpnetprm_0307_1282000_Comm_ Rec 06-12" xfId="11042" xr:uid="{00000000-0005-0000-0000-00008F120000}"/>
    <cellStyle name="_uatpnetprm_0307_1282000_Comm_ Rec 11-11" xfId="11043" xr:uid="{00000000-0005-0000-0000-000090120000}"/>
    <cellStyle name="_uatpnetprm_0307_1282000_Comm_ Rec 12-11" xfId="11044" xr:uid="{00000000-0005-0000-0000-000091120000}"/>
    <cellStyle name="_uatpnetprm_0307_BEJE27TD Record Adj to Gross Producer Incentives 2-12" xfId="12249" xr:uid="{00000000-0005-0000-0000-000092120000}"/>
    <cellStyle name="_uatpnetprm_0307_LHJE02JG AAOM AICHE Rate Ad, UW Fees 9-11" xfId="14363" xr:uid="{00000000-0005-0000-0000-000093120000}"/>
    <cellStyle name="_uatpnetprm_0307_LHJE02JG-AAOM MM Revenue JE_0412" xfId="14364" xr:uid="{00000000-0005-0000-0000-000094120000}"/>
    <cellStyle name="_uatpnetprm_0307_LHJE02JG-AAOM MM Revenue JE_102011" xfId="14365" xr:uid="{00000000-0005-0000-0000-000095120000}"/>
    <cellStyle name="_uatpnetprm_0307_LHJE03JG-Inspro_Revenue and Royalty_0612" xfId="1083" xr:uid="{00000000-0005-0000-0000-000096120000}"/>
    <cellStyle name="_uatpnetprm_0307_LHJE03JG-Inspro_Revenue and Royalty_0712 (2)" xfId="9739" xr:uid="{00000000-0005-0000-0000-000097120000}"/>
    <cellStyle name="_uatpnetprm_0307_LHJE04JG-NYL Fee Report 2_2012" xfId="14366" xr:uid="{00000000-0005-0000-0000-000098120000}"/>
    <cellStyle name="_uatpnetprm_0307_LHJE04JG-NYL UW FEES JAN 2012" xfId="14367" xr:uid="{00000000-0005-0000-0000-000099120000}"/>
    <cellStyle name="_uatpnetprm_0307_LHJE04JG-NYL UW FEES NOV" xfId="14368" xr:uid="{00000000-0005-0000-0000-00009A120000}"/>
    <cellStyle name="_uatpnetprm_0307_LHJE04JG-NYL UW FEES OCT" xfId="14369" xr:uid="{00000000-0005-0000-0000-00009B120000}"/>
    <cellStyle name="_uatpnetprm_0307_LHJE07JG- AAOM &amp; Echopass" xfId="14370" xr:uid="{00000000-0005-0000-0000-00009C120000}"/>
    <cellStyle name="_uatpnetprm_0407" xfId="1084" xr:uid="{00000000-0005-0000-0000-00009D120000}"/>
    <cellStyle name="_uatpnetprm_0407_1282000_Comm_ Rec 01-12" xfId="11045" xr:uid="{00000000-0005-0000-0000-00009E120000}"/>
    <cellStyle name="_uatpnetprm_0407_1282000_Comm_ Rec 02-12" xfId="11046" xr:uid="{00000000-0005-0000-0000-00009F120000}"/>
    <cellStyle name="_uatpnetprm_0407_1282000_Comm_ Rec 03-12" xfId="11047" xr:uid="{00000000-0005-0000-0000-0000A0120000}"/>
    <cellStyle name="_uatpnetprm_0407_1282000_Comm_ Rec 04-12" xfId="11048" xr:uid="{00000000-0005-0000-0000-0000A1120000}"/>
    <cellStyle name="_uatpnetprm_0407_1282000_Comm_ Rec 05-12" xfId="11049" xr:uid="{00000000-0005-0000-0000-0000A2120000}"/>
    <cellStyle name="_uatpnetprm_0407_1282000_Comm_ Rec 06-12" xfId="11050" xr:uid="{00000000-0005-0000-0000-0000A3120000}"/>
    <cellStyle name="_uatpnetprm_0407_1282000_Comm_ Rec 11-11" xfId="11051" xr:uid="{00000000-0005-0000-0000-0000A4120000}"/>
    <cellStyle name="_uatpnetprm_0407_1282000_Comm_ Rec 12-11" xfId="11052" xr:uid="{00000000-0005-0000-0000-0000A5120000}"/>
    <cellStyle name="_uatpnetprm_0407_BEJE27TD Record Adj to Gross Producer Incentives 2-12" xfId="12250" xr:uid="{00000000-0005-0000-0000-0000A6120000}"/>
    <cellStyle name="_uatpnetprm_0407_LHJE02JG AAOM AICHE Rate Ad, UW Fees 9-11" xfId="14371" xr:uid="{00000000-0005-0000-0000-0000A7120000}"/>
    <cellStyle name="_uatpnetprm_0407_LHJE02JG-AAOM MM Revenue JE_0412" xfId="14372" xr:uid="{00000000-0005-0000-0000-0000A8120000}"/>
    <cellStyle name="_uatpnetprm_0407_LHJE02JG-AAOM MM Revenue JE_102011" xfId="14373" xr:uid="{00000000-0005-0000-0000-0000A9120000}"/>
    <cellStyle name="_uatpnetprm_0407_LHJE03JG-Inspro_Revenue and Royalty_0612" xfId="1085" xr:uid="{00000000-0005-0000-0000-0000AA120000}"/>
    <cellStyle name="_uatpnetprm_0407_LHJE03JG-Inspro_Revenue and Royalty_0712 (2)" xfId="9740" xr:uid="{00000000-0005-0000-0000-0000AB120000}"/>
    <cellStyle name="_uatpnetprm_0407_LHJE04JG-NYL Fee Report 2_2012" xfId="14374" xr:uid="{00000000-0005-0000-0000-0000AC120000}"/>
    <cellStyle name="_uatpnetprm_0407_LHJE04JG-NYL UW FEES JAN 2012" xfId="14375" xr:uid="{00000000-0005-0000-0000-0000AD120000}"/>
    <cellStyle name="_uatpnetprm_0407_LHJE04JG-NYL UW FEES NOV" xfId="14376" xr:uid="{00000000-0005-0000-0000-0000AE120000}"/>
    <cellStyle name="_uatpnetprm_0407_LHJE04JG-NYL UW FEES OCT" xfId="14377" xr:uid="{00000000-0005-0000-0000-0000AF120000}"/>
    <cellStyle name="_uatpnetprm_0407_LHJE07JG- AAOM &amp; Echopass" xfId="14378" xr:uid="{00000000-0005-0000-0000-0000B0120000}"/>
    <cellStyle name="_uatpnetprm_0507" xfId="1086" xr:uid="{00000000-0005-0000-0000-0000B1120000}"/>
    <cellStyle name="_uatpnetprm_0507_1282000_Comm_ Rec 01-12" xfId="11053" xr:uid="{00000000-0005-0000-0000-0000B2120000}"/>
    <cellStyle name="_uatpnetprm_0507_1282000_Comm_ Rec 02-12" xfId="11054" xr:uid="{00000000-0005-0000-0000-0000B3120000}"/>
    <cellStyle name="_uatpnetprm_0507_1282000_Comm_ Rec 03-12" xfId="11055" xr:uid="{00000000-0005-0000-0000-0000B4120000}"/>
    <cellStyle name="_uatpnetprm_0507_1282000_Comm_ Rec 04-12" xfId="11056" xr:uid="{00000000-0005-0000-0000-0000B5120000}"/>
    <cellStyle name="_uatpnetprm_0507_1282000_Comm_ Rec 05-12" xfId="11057" xr:uid="{00000000-0005-0000-0000-0000B6120000}"/>
    <cellStyle name="_uatpnetprm_0507_1282000_Comm_ Rec 06-12" xfId="11058" xr:uid="{00000000-0005-0000-0000-0000B7120000}"/>
    <cellStyle name="_uatpnetprm_0507_1282000_Comm_ Rec 11-11" xfId="11059" xr:uid="{00000000-0005-0000-0000-0000B8120000}"/>
    <cellStyle name="_uatpnetprm_0507_1282000_Comm_ Rec 12-11" xfId="11060" xr:uid="{00000000-0005-0000-0000-0000B9120000}"/>
    <cellStyle name="_uatpnetprm_0507_BEJE27TD Record Adj to Gross Producer Incentives 2-12" xfId="12251" xr:uid="{00000000-0005-0000-0000-0000BA120000}"/>
    <cellStyle name="_uatpnetprm_0507_LHJE02JG AAOM AICHE Rate Ad, UW Fees 9-11" xfId="14379" xr:uid="{00000000-0005-0000-0000-0000BB120000}"/>
    <cellStyle name="_uatpnetprm_0507_LHJE02JG-AAOM MM Revenue JE_0412" xfId="14380" xr:uid="{00000000-0005-0000-0000-0000BC120000}"/>
    <cellStyle name="_uatpnetprm_0507_LHJE02JG-AAOM MM Revenue JE_102011" xfId="14381" xr:uid="{00000000-0005-0000-0000-0000BD120000}"/>
    <cellStyle name="_uatpnetprm_0507_LHJE03JG-Inspro_Revenue and Royalty_0612" xfId="1087" xr:uid="{00000000-0005-0000-0000-0000BE120000}"/>
    <cellStyle name="_uatpnetprm_0507_LHJE03JG-Inspro_Revenue and Royalty_0712 (2)" xfId="9741" xr:uid="{00000000-0005-0000-0000-0000BF120000}"/>
    <cellStyle name="_uatpnetprm_0507_LHJE04JG-NYL Fee Report 2_2012" xfId="14382" xr:uid="{00000000-0005-0000-0000-0000C0120000}"/>
    <cellStyle name="_uatpnetprm_0507_LHJE04JG-NYL UW FEES JAN 2012" xfId="14383" xr:uid="{00000000-0005-0000-0000-0000C1120000}"/>
    <cellStyle name="_uatpnetprm_0507_LHJE04JG-NYL UW FEES NOV" xfId="14384" xr:uid="{00000000-0005-0000-0000-0000C2120000}"/>
    <cellStyle name="_uatpnetprm_0507_LHJE04JG-NYL UW FEES OCT" xfId="14385" xr:uid="{00000000-0005-0000-0000-0000C3120000}"/>
    <cellStyle name="_uatpnetprm_0507_LHJE07JG- AAOM &amp; Echopass" xfId="14386" xr:uid="{00000000-0005-0000-0000-0000C4120000}"/>
    <cellStyle name="_uatpnetprm_0607" xfId="1088" xr:uid="{00000000-0005-0000-0000-0000C5120000}"/>
    <cellStyle name="_uatpnetprm_0607_1282000_Comm_ Rec 01-12" xfId="11061" xr:uid="{00000000-0005-0000-0000-0000C6120000}"/>
    <cellStyle name="_uatpnetprm_0607_1282000_Comm_ Rec 02-12" xfId="11062" xr:uid="{00000000-0005-0000-0000-0000C7120000}"/>
    <cellStyle name="_uatpnetprm_0607_1282000_Comm_ Rec 03-12" xfId="11063" xr:uid="{00000000-0005-0000-0000-0000C8120000}"/>
    <cellStyle name="_uatpnetprm_0607_1282000_Comm_ Rec 04-12" xfId="11064" xr:uid="{00000000-0005-0000-0000-0000C9120000}"/>
    <cellStyle name="_uatpnetprm_0607_1282000_Comm_ Rec 05-12" xfId="11065" xr:uid="{00000000-0005-0000-0000-0000CA120000}"/>
    <cellStyle name="_uatpnetprm_0607_1282000_Comm_ Rec 06-12" xfId="11066" xr:uid="{00000000-0005-0000-0000-0000CB120000}"/>
    <cellStyle name="_uatpnetprm_0607_1282000_Comm_ Rec 11-11" xfId="11067" xr:uid="{00000000-0005-0000-0000-0000CC120000}"/>
    <cellStyle name="_uatpnetprm_0607_1282000_Comm_ Rec 12-11" xfId="11068" xr:uid="{00000000-0005-0000-0000-0000CD120000}"/>
    <cellStyle name="_uatpnetprm_0607_BEJE27TD Record Adj to Gross Producer Incentives 2-12" xfId="12252" xr:uid="{00000000-0005-0000-0000-0000CE120000}"/>
    <cellStyle name="_uatpnetprm_0607_LHJE02JG AAOM AICHE Rate Ad, UW Fees 9-11" xfId="14387" xr:uid="{00000000-0005-0000-0000-0000CF120000}"/>
    <cellStyle name="_uatpnetprm_0607_LHJE02JG-AAOM MM Revenue JE_0412" xfId="14388" xr:uid="{00000000-0005-0000-0000-0000D0120000}"/>
    <cellStyle name="_uatpnetprm_0607_LHJE02JG-AAOM MM Revenue JE_102011" xfId="14389" xr:uid="{00000000-0005-0000-0000-0000D1120000}"/>
    <cellStyle name="_uatpnetprm_0607_LHJE03JG-Inspro_Revenue and Royalty_0612" xfId="1089" xr:uid="{00000000-0005-0000-0000-0000D2120000}"/>
    <cellStyle name="_uatpnetprm_0607_LHJE03JG-Inspro_Revenue and Royalty_0712 (2)" xfId="9742" xr:uid="{00000000-0005-0000-0000-0000D3120000}"/>
    <cellStyle name="_uatpnetprm_0607_LHJE04JG-NYL Fee Report 2_2012" xfId="14390" xr:uid="{00000000-0005-0000-0000-0000D4120000}"/>
    <cellStyle name="_uatpnetprm_0607_LHJE04JG-NYL UW FEES JAN 2012" xfId="14391" xr:uid="{00000000-0005-0000-0000-0000D5120000}"/>
    <cellStyle name="_uatpnetprm_0607_LHJE04JG-NYL UW FEES NOV" xfId="14392" xr:uid="{00000000-0005-0000-0000-0000D6120000}"/>
    <cellStyle name="_uatpnetprm_0607_LHJE04JG-NYL UW FEES OCT" xfId="14393" xr:uid="{00000000-0005-0000-0000-0000D7120000}"/>
    <cellStyle name="_uatpnetprm_0607_LHJE07JG- AAOM &amp; Echopass" xfId="14394" xr:uid="{00000000-0005-0000-0000-0000D8120000}"/>
    <cellStyle name="_uatpnetprm_1006" xfId="1090" xr:uid="{00000000-0005-0000-0000-0000D9120000}"/>
    <cellStyle name="_uatpnetprm_1006_1282000_Comm_ Rec 01-12" xfId="11069" xr:uid="{00000000-0005-0000-0000-0000DA120000}"/>
    <cellStyle name="_uatpnetprm_1006_1282000_Comm_ Rec 02-12" xfId="11070" xr:uid="{00000000-0005-0000-0000-0000DB120000}"/>
    <cellStyle name="_uatpnetprm_1006_1282000_Comm_ Rec 03-12" xfId="11071" xr:uid="{00000000-0005-0000-0000-0000DC120000}"/>
    <cellStyle name="_uatpnetprm_1006_1282000_Comm_ Rec 04-12" xfId="11072" xr:uid="{00000000-0005-0000-0000-0000DD120000}"/>
    <cellStyle name="_uatpnetprm_1006_1282000_Comm_ Rec 05-12" xfId="11073" xr:uid="{00000000-0005-0000-0000-0000DE120000}"/>
    <cellStyle name="_uatpnetprm_1006_1282000_Comm_ Rec 06-12" xfId="11074" xr:uid="{00000000-0005-0000-0000-0000DF120000}"/>
    <cellStyle name="_uatpnetprm_1006_1282000_Comm_ Rec 11-11" xfId="11075" xr:uid="{00000000-0005-0000-0000-0000E0120000}"/>
    <cellStyle name="_uatpnetprm_1006_1282000_Comm_ Rec 12-11" xfId="11076" xr:uid="{00000000-0005-0000-0000-0000E1120000}"/>
    <cellStyle name="_uatpnetprm_1006_BEJE27TD Record Adj to Gross Producer Incentives 2-12" xfId="12253" xr:uid="{00000000-0005-0000-0000-0000E2120000}"/>
    <cellStyle name="_uatpnetprm_1006_LHJE02JG AAOM AICHE Rate Ad, UW Fees 9-11" xfId="14395" xr:uid="{00000000-0005-0000-0000-0000E3120000}"/>
    <cellStyle name="_uatpnetprm_1006_LHJE02JG-AAOM MM Revenue JE_0412" xfId="14396" xr:uid="{00000000-0005-0000-0000-0000E4120000}"/>
    <cellStyle name="_uatpnetprm_1006_LHJE02JG-AAOM MM Revenue JE_102011" xfId="14397" xr:uid="{00000000-0005-0000-0000-0000E5120000}"/>
    <cellStyle name="_uatpnetprm_1006_LHJE03JG-Inspro_Revenue and Royalty_0612" xfId="1091" xr:uid="{00000000-0005-0000-0000-0000E6120000}"/>
    <cellStyle name="_uatpnetprm_1006_LHJE03JG-Inspro_Revenue and Royalty_0712 (2)" xfId="9743" xr:uid="{00000000-0005-0000-0000-0000E7120000}"/>
    <cellStyle name="_uatpnetprm_1006_LHJE04JG-NYL Fee Report 2_2012" xfId="14398" xr:uid="{00000000-0005-0000-0000-0000E8120000}"/>
    <cellStyle name="_uatpnetprm_1006_LHJE04JG-NYL UW FEES JAN 2012" xfId="14399" xr:uid="{00000000-0005-0000-0000-0000E9120000}"/>
    <cellStyle name="_uatpnetprm_1006_LHJE04JG-NYL UW FEES NOV" xfId="14400" xr:uid="{00000000-0005-0000-0000-0000EA120000}"/>
    <cellStyle name="_uatpnetprm_1006_LHJE04JG-NYL UW FEES OCT" xfId="14401" xr:uid="{00000000-0005-0000-0000-0000EB120000}"/>
    <cellStyle name="_uatpnetprm_1006_LHJE07JG- AAOM &amp; Echopass" xfId="14402" xr:uid="{00000000-0005-0000-0000-0000EC120000}"/>
    <cellStyle name="_uatpnetprm_1106" xfId="1092" xr:uid="{00000000-0005-0000-0000-0000ED120000}"/>
    <cellStyle name="_uatpnetprm_1106_1282000_Comm_ Rec 01-12" xfId="11077" xr:uid="{00000000-0005-0000-0000-0000EE120000}"/>
    <cellStyle name="_uatpnetprm_1106_1282000_Comm_ Rec 02-12" xfId="11078" xr:uid="{00000000-0005-0000-0000-0000EF120000}"/>
    <cellStyle name="_uatpnetprm_1106_1282000_Comm_ Rec 03-12" xfId="11079" xr:uid="{00000000-0005-0000-0000-0000F0120000}"/>
    <cellStyle name="_uatpnetprm_1106_1282000_Comm_ Rec 04-12" xfId="11080" xr:uid="{00000000-0005-0000-0000-0000F1120000}"/>
    <cellStyle name="_uatpnetprm_1106_1282000_Comm_ Rec 05-12" xfId="11081" xr:uid="{00000000-0005-0000-0000-0000F2120000}"/>
    <cellStyle name="_uatpnetprm_1106_1282000_Comm_ Rec 06-12" xfId="11082" xr:uid="{00000000-0005-0000-0000-0000F3120000}"/>
    <cellStyle name="_uatpnetprm_1106_1282000_Comm_ Rec 11-11" xfId="11083" xr:uid="{00000000-0005-0000-0000-0000F4120000}"/>
    <cellStyle name="_uatpnetprm_1106_1282000_Comm_ Rec 12-11" xfId="11084" xr:uid="{00000000-0005-0000-0000-0000F5120000}"/>
    <cellStyle name="_uatpnetprm_1106_BEJE27TD Record Adj to Gross Producer Incentives 2-12" xfId="12254" xr:uid="{00000000-0005-0000-0000-0000F6120000}"/>
    <cellStyle name="_uatpnetprm_1106_LHJE02JG AAOM AICHE Rate Ad, UW Fees 9-11" xfId="14403" xr:uid="{00000000-0005-0000-0000-0000F7120000}"/>
    <cellStyle name="_uatpnetprm_1106_LHJE02JG-AAOM MM Revenue JE_0412" xfId="14404" xr:uid="{00000000-0005-0000-0000-0000F8120000}"/>
    <cellStyle name="_uatpnetprm_1106_LHJE02JG-AAOM MM Revenue JE_102011" xfId="14405" xr:uid="{00000000-0005-0000-0000-0000F9120000}"/>
    <cellStyle name="_uatpnetprm_1106_LHJE03JG-Inspro_Revenue and Royalty_0612" xfId="1093" xr:uid="{00000000-0005-0000-0000-0000FA120000}"/>
    <cellStyle name="_uatpnetprm_1106_LHJE03JG-Inspro_Revenue and Royalty_0712 (2)" xfId="9744" xr:uid="{00000000-0005-0000-0000-0000FB120000}"/>
    <cellStyle name="_uatpnetprm_1106_LHJE04JG-NYL Fee Report 2_2012" xfId="14406" xr:uid="{00000000-0005-0000-0000-0000FC120000}"/>
    <cellStyle name="_uatpnetprm_1106_LHJE04JG-NYL UW FEES JAN 2012" xfId="14407" xr:uid="{00000000-0005-0000-0000-0000FD120000}"/>
    <cellStyle name="_uatpnetprm_1106_LHJE04JG-NYL UW FEES NOV" xfId="14408" xr:uid="{00000000-0005-0000-0000-0000FE120000}"/>
    <cellStyle name="_uatpnetprm_1106_LHJE04JG-NYL UW FEES OCT" xfId="14409" xr:uid="{00000000-0005-0000-0000-0000FF120000}"/>
    <cellStyle name="_uatpnetprm_1106_LHJE07JG- AAOM &amp; Echopass" xfId="14410" xr:uid="{00000000-0005-0000-0000-000000130000}"/>
    <cellStyle name="_uatpnetprm_1206" xfId="1094" xr:uid="{00000000-0005-0000-0000-000001130000}"/>
    <cellStyle name="_uatpnetprm_1206_1282000_Comm_ Rec 01-12" xfId="11085" xr:uid="{00000000-0005-0000-0000-000002130000}"/>
    <cellStyle name="_uatpnetprm_1206_1282000_Comm_ Rec 02-12" xfId="11086" xr:uid="{00000000-0005-0000-0000-000003130000}"/>
    <cellStyle name="_uatpnetprm_1206_1282000_Comm_ Rec 03-12" xfId="11087" xr:uid="{00000000-0005-0000-0000-000004130000}"/>
    <cellStyle name="_uatpnetprm_1206_1282000_Comm_ Rec 04-12" xfId="11088" xr:uid="{00000000-0005-0000-0000-000005130000}"/>
    <cellStyle name="_uatpnetprm_1206_1282000_Comm_ Rec 05-12" xfId="11089" xr:uid="{00000000-0005-0000-0000-000006130000}"/>
    <cellStyle name="_uatpnetprm_1206_1282000_Comm_ Rec 06-12" xfId="11090" xr:uid="{00000000-0005-0000-0000-000007130000}"/>
    <cellStyle name="_uatpnetprm_1206_1282000_Comm_ Rec 11-11" xfId="11091" xr:uid="{00000000-0005-0000-0000-000008130000}"/>
    <cellStyle name="_uatpnetprm_1206_1282000_Comm_ Rec 12-11" xfId="11092" xr:uid="{00000000-0005-0000-0000-000009130000}"/>
    <cellStyle name="_uatpnetprm_1206_BEJE27TD Record Adj to Gross Producer Incentives 2-12" xfId="12255" xr:uid="{00000000-0005-0000-0000-00000A130000}"/>
    <cellStyle name="_uatpnetprm_1206_LHJE02JG AAOM AICHE Rate Ad, UW Fees 9-11" xfId="14411" xr:uid="{00000000-0005-0000-0000-00000B130000}"/>
    <cellStyle name="_uatpnetprm_1206_LHJE02JG-AAOM MM Revenue JE_0412" xfId="14412" xr:uid="{00000000-0005-0000-0000-00000C130000}"/>
    <cellStyle name="_uatpnetprm_1206_LHJE02JG-AAOM MM Revenue JE_102011" xfId="14413" xr:uid="{00000000-0005-0000-0000-00000D130000}"/>
    <cellStyle name="_uatpnetprm_1206_LHJE03JG-Inspro_Revenue and Royalty_0612" xfId="1095" xr:uid="{00000000-0005-0000-0000-00000E130000}"/>
    <cellStyle name="_uatpnetprm_1206_LHJE03JG-Inspro_Revenue and Royalty_0712 (2)" xfId="9745" xr:uid="{00000000-0005-0000-0000-00000F130000}"/>
    <cellStyle name="_uatpnetprm_1206_LHJE04JG-NYL Fee Report 2_2012" xfId="14414" xr:uid="{00000000-0005-0000-0000-000010130000}"/>
    <cellStyle name="_uatpnetprm_1206_LHJE04JG-NYL UW FEES JAN 2012" xfId="14415" xr:uid="{00000000-0005-0000-0000-000011130000}"/>
    <cellStyle name="_uatpnetprm_1206_LHJE04JG-NYL UW FEES NOV" xfId="14416" xr:uid="{00000000-0005-0000-0000-000012130000}"/>
    <cellStyle name="_uatpnetprm_1206_LHJE04JG-NYL UW FEES OCT" xfId="14417" xr:uid="{00000000-0005-0000-0000-000013130000}"/>
    <cellStyle name="_uatpnetprm_1206_LHJE07JG- AAOM &amp; Echopass" xfId="14418" xr:uid="{00000000-0005-0000-0000-000014130000}"/>
    <cellStyle name="_uatpnetprm_1282000_Comm_ Rec 01-12" xfId="11093" xr:uid="{00000000-0005-0000-0000-000015130000}"/>
    <cellStyle name="_uatpnetprm_1282000_Comm_ Rec 02-12" xfId="11094" xr:uid="{00000000-0005-0000-0000-000016130000}"/>
    <cellStyle name="_uatpnetprm_1282000_Comm_ Rec 03-12" xfId="11095" xr:uid="{00000000-0005-0000-0000-000017130000}"/>
    <cellStyle name="_uatpnetprm_1282000_Comm_ Rec 04-12" xfId="11096" xr:uid="{00000000-0005-0000-0000-000018130000}"/>
    <cellStyle name="_uatpnetprm_1282000_Comm_ Rec 05-12" xfId="11097" xr:uid="{00000000-0005-0000-0000-000019130000}"/>
    <cellStyle name="_uatpnetprm_1282000_Comm_ Rec 06-12" xfId="11098" xr:uid="{00000000-0005-0000-0000-00001A130000}"/>
    <cellStyle name="_uatpnetprm_1282000_Comm_ Rec 11-11" xfId="11099" xr:uid="{00000000-0005-0000-0000-00001B130000}"/>
    <cellStyle name="_uatpnetprm_1282000_Comm_ Rec 12-11" xfId="11100" xr:uid="{00000000-0005-0000-0000-00001C130000}"/>
    <cellStyle name="_uatpnetprm_BEJE27TD Record Adj to Gross Producer Incentives 2-12" xfId="12256" xr:uid="{00000000-0005-0000-0000-00001D130000}"/>
    <cellStyle name="_uatpnetprm_LHJE02JG AAOM AICHE Rate Ad, UW Fees 9-11" xfId="14419" xr:uid="{00000000-0005-0000-0000-00001E130000}"/>
    <cellStyle name="_uatpnetprm_LHJE02JG-AAOM MM Revenue JE_0412" xfId="14420" xr:uid="{00000000-0005-0000-0000-00001F130000}"/>
    <cellStyle name="_uatpnetprm_LHJE02JG-AAOM MM Revenue JE_102011" xfId="14421" xr:uid="{00000000-0005-0000-0000-000020130000}"/>
    <cellStyle name="_uatpnetprm_LHJE03JG-Inspro_Revenue and Royalty_0612" xfId="1096" xr:uid="{00000000-0005-0000-0000-000021130000}"/>
    <cellStyle name="_uatpnetprm_LHJE03JG-Inspro_Revenue and Royalty_0712 (2)" xfId="9746" xr:uid="{00000000-0005-0000-0000-000022130000}"/>
    <cellStyle name="_uatpnetprm_LHJE04JG-NYL Fee Report 2_2012" xfId="14422" xr:uid="{00000000-0005-0000-0000-000023130000}"/>
    <cellStyle name="_uatpnetprm_LHJE04JG-NYL UW FEES JAN 2012" xfId="14423" xr:uid="{00000000-0005-0000-0000-000024130000}"/>
    <cellStyle name="_uatpnetprm_LHJE04JG-NYL UW FEES NOV" xfId="14424" xr:uid="{00000000-0005-0000-0000-000025130000}"/>
    <cellStyle name="_uatpnetprm_LHJE04JG-NYL UW FEES OCT" xfId="14425" xr:uid="{00000000-0005-0000-0000-000026130000}"/>
    <cellStyle name="_uatpnetprm_LHJE07JG- AAOM &amp; Echopass" xfId="14426" xr:uid="{00000000-0005-0000-0000-000027130000}"/>
    <cellStyle name="_UK GEAR March" xfId="11101" xr:uid="{00000000-0005-0000-0000-000028130000}"/>
    <cellStyle name="_UK GEAR March_APAC 2008 GEAR Q2" xfId="11102" xr:uid="{00000000-0005-0000-0000-000029130000}"/>
    <cellStyle name="_USLife_Carrier Payment Report_Inspro_0211 dist" xfId="11103" xr:uid="{00000000-0005-0000-0000-00002A130000}"/>
    <cellStyle name="_USLife_Carrier Payment Report_Inspro_0211 dist_1282000_Comm_ Rec 01-12" xfId="11104" xr:uid="{00000000-0005-0000-0000-00002B130000}"/>
    <cellStyle name="_USLife_Carrier Payment Report_Inspro_0211 dist_1282000_Comm_ Rec 02-12" xfId="11105" xr:uid="{00000000-0005-0000-0000-00002C130000}"/>
    <cellStyle name="_USLife_Carrier Payment Report_Inspro_0211 dist_1282000_Comm_ Rec 03-12" xfId="11106" xr:uid="{00000000-0005-0000-0000-00002D130000}"/>
    <cellStyle name="_USLife_Carrier Payment Report_Inspro_0211 dist_1282000_Comm_ Rec 04-12" xfId="11107" xr:uid="{00000000-0005-0000-0000-00002E130000}"/>
    <cellStyle name="_USLife_Carrier Payment Report_Inspro_0211 dist_1282000_Comm_ Rec 05-12" xfId="11108" xr:uid="{00000000-0005-0000-0000-00002F130000}"/>
    <cellStyle name="_USLife_Carrier Payment Report_Inspro_0211 dist_1282000_Comm_ Rec 06-12" xfId="11109" xr:uid="{00000000-0005-0000-0000-000030130000}"/>
    <cellStyle name="_USLife_Carrier Payment Report_Inspro_0211 dist_1282000_Comm_ Rec 11-11" xfId="11110" xr:uid="{00000000-0005-0000-0000-000031130000}"/>
    <cellStyle name="_USLife_Carrier Payment Report_Inspro_0211 dist_1282000_Comm_ Rec 12-11" xfId="11111" xr:uid="{00000000-0005-0000-0000-000032130000}"/>
    <cellStyle name="_Working Provisions-2006-2007" xfId="12878" xr:uid="{00000000-0005-0000-0000-000033130000}"/>
    <cellStyle name="000's" xfId="11112" xr:uid="{00000000-0005-0000-0000-000046130000}"/>
    <cellStyle name="000's 2" xfId="11113" xr:uid="{00000000-0005-0000-0000-000047130000}"/>
    <cellStyle name="1" xfId="1097" xr:uid="{00000000-0005-0000-0000-000048130000}"/>
    <cellStyle name="1 2" xfId="1098" xr:uid="{00000000-0005-0000-0000-000049130000}"/>
    <cellStyle name="1 2 2" xfId="21806" xr:uid="{00000000-0005-0000-0000-00004A130000}"/>
    <cellStyle name="1 3" xfId="1099" xr:uid="{00000000-0005-0000-0000-00004B130000}"/>
    <cellStyle name="1 3 2" xfId="21807" xr:uid="{00000000-0005-0000-0000-00004C130000}"/>
    <cellStyle name="1 4" xfId="1100" xr:uid="{00000000-0005-0000-0000-00004D130000}"/>
    <cellStyle name="1 4 2" xfId="21808" xr:uid="{00000000-0005-0000-0000-00004E130000}"/>
    <cellStyle name="1 5" xfId="1101" xr:uid="{00000000-0005-0000-0000-00004F130000}"/>
    <cellStyle name="1 5 2" xfId="21809" xr:uid="{00000000-0005-0000-0000-000050130000}"/>
    <cellStyle name="1 6" xfId="1102" xr:uid="{00000000-0005-0000-0000-000051130000}"/>
    <cellStyle name="1 6 2" xfId="21810" xr:uid="{00000000-0005-0000-0000-000052130000}"/>
    <cellStyle name="1 7" xfId="21805" xr:uid="{00000000-0005-0000-0000-000053130000}"/>
    <cellStyle name="1_1288000_Travel Advances 062011" xfId="4308" xr:uid="{00000000-0005-0000-0000-000054130000}"/>
    <cellStyle name="1_1288000_Travel Advances 062011 2" xfId="21911" xr:uid="{00000000-0005-0000-0000-000055130000}"/>
    <cellStyle name="1_1288000_Travel Advances 062011_1288000_Travel Advances_022012_updated" xfId="4309" xr:uid="{00000000-0005-0000-0000-000056130000}"/>
    <cellStyle name="1_1288000_Travel Advances 062011_1288000_Travel Advances_022012_updated 2" xfId="21912" xr:uid="{00000000-0005-0000-0000-000057130000}"/>
    <cellStyle name="1_1501005_Prepaid Rent_052011" xfId="4310" xr:uid="{00000000-0005-0000-0000-000058130000}"/>
    <cellStyle name="1_1501005_Prepaid Rent_052011 2" xfId="21913" xr:uid="{00000000-0005-0000-0000-000059130000}"/>
    <cellStyle name="1_1501005_Prepaid Rent_052011_1288000_Travel Advances_022012_updated" xfId="4311" xr:uid="{00000000-0005-0000-0000-00005A130000}"/>
    <cellStyle name="1_1501005_Prepaid Rent_052011_1288000_Travel Advances_022012_updated 2" xfId="21914" xr:uid="{00000000-0005-0000-0000-00005B130000}"/>
    <cellStyle name="1_2008 ACW GEAR Mar08" xfId="11114" xr:uid="{00000000-0005-0000-0000-00005C130000}"/>
    <cellStyle name="1_2008 ACW GEAR Mar08 2" xfId="21927" xr:uid="{00000000-0005-0000-0000-00005D130000}"/>
    <cellStyle name="1_2008 ACW GEAR Mar08_APAC 2008 GEAR Q2" xfId="11115" xr:uid="{00000000-0005-0000-0000-00005E130000}"/>
    <cellStyle name="1_2008 ACW GEAR Mar08_APAC 2008 GEAR Q2 2" xfId="21928" xr:uid="{00000000-0005-0000-0000-00005F130000}"/>
    <cellStyle name="1_2008 ACW UK IT Budget 121807 summary" xfId="11116" xr:uid="{00000000-0005-0000-0000-000060130000}"/>
    <cellStyle name="1_2008 ACW UK IT Budget 121807 summary 2" xfId="21929" xr:uid="{00000000-0005-0000-0000-000061130000}"/>
    <cellStyle name="1_2008 ACW UK IT Budget 121807 summary_7-Local Input" xfId="11117" xr:uid="{00000000-0005-0000-0000-000062130000}"/>
    <cellStyle name="1_2008 ACW UK IT Budget 121807 summary_7-Local Input 2" xfId="21930" xr:uid="{00000000-0005-0000-0000-000063130000}"/>
    <cellStyle name="1_2008 ACW UK IT Budget 121807 summary_X 2010 ACW-Summary IT Budget V1" xfId="11118" xr:uid="{00000000-0005-0000-0000-000064130000}"/>
    <cellStyle name="1_2008 ACW UK IT Budget 121807 summary_X 2010 ACW-Summary IT Budget V1 2" xfId="21931" xr:uid="{00000000-0005-0000-0000-000065130000}"/>
    <cellStyle name="1_2008 ACW UK IT Budget 121807 summary_X 2010 ACW-Summary IT Budget V1_X 2009 vs 2010 Comparability 2 " xfId="11119" xr:uid="{00000000-0005-0000-0000-000066130000}"/>
    <cellStyle name="1_2008 ACW UK IT Budget 121807 summary_X 2010 ACW-Summary IT Budget V1_X 2009 vs 2010 Comparability 2  2" xfId="21932" xr:uid="{00000000-0005-0000-0000-000067130000}"/>
    <cellStyle name="1_2008 ACW UK IT Budget 121807 summary_X 2010 ACW-Summary IT Budget V1_X 2009 vs 2010 Comparability2 UK" xfId="11120" xr:uid="{00000000-0005-0000-0000-000068130000}"/>
    <cellStyle name="1_2008 ACW UK IT Budget 121807 summary_X 2010 ACW-Summary IT Budget V1_X 2009 vs 2010 Comparability2 UK 2" xfId="21933" xr:uid="{00000000-0005-0000-0000-000069130000}"/>
    <cellStyle name="1_2008 APAC GEAR Mar08" xfId="11121" xr:uid="{00000000-0005-0000-0000-00006A130000}"/>
    <cellStyle name="1_2008 APAC GEAR Mar08 2" xfId="21934" xr:uid="{00000000-0005-0000-0000-00006B130000}"/>
    <cellStyle name="1_7-Local Input" xfId="11122" xr:uid="{00000000-0005-0000-0000-00006C130000}"/>
    <cellStyle name="1_7-Local Input 2" xfId="21935" xr:uid="{00000000-0005-0000-0000-00006D130000}"/>
    <cellStyle name="1_APAC 2008 GEAR Q2" xfId="11123" xr:uid="{00000000-0005-0000-0000-00006E130000}"/>
    <cellStyle name="1_APAC 2008 GEAR Q2 2" xfId="21936" xr:uid="{00000000-0005-0000-0000-00006F130000}"/>
    <cellStyle name="1_ARSA 2008 APR GEAR" xfId="11124" xr:uid="{00000000-0005-0000-0000-000070130000}"/>
    <cellStyle name="1_ARSA 2008 APR GEAR 2" xfId="21937" xr:uid="{00000000-0005-0000-0000-000071130000}"/>
    <cellStyle name="1_CSCDispute-Dec" xfId="11125" xr:uid="{00000000-0005-0000-0000-000072130000}"/>
    <cellStyle name="1_CSCDispute-Dec 2" xfId="21938" xr:uid="{00000000-0005-0000-0000-000073130000}"/>
    <cellStyle name="1_EMEA" xfId="11126" xr:uid="{00000000-0005-0000-0000-000074130000}"/>
    <cellStyle name="1_EMEA 2" xfId="21939" xr:uid="{00000000-0005-0000-0000-000075130000}"/>
    <cellStyle name="1_EXH13InterestLPMar08" xfId="12879" xr:uid="{00000000-0005-0000-0000-000076130000}"/>
    <cellStyle name="1_EXH13InterestLPMar08 2" xfId="12880" xr:uid="{00000000-0005-0000-0000-000077130000}"/>
    <cellStyle name="1_EXH13InterestLPMar08 2 2" xfId="22011" xr:uid="{00000000-0005-0000-0000-000078130000}"/>
    <cellStyle name="1_EXH13InterestLPMar08 3" xfId="22010" xr:uid="{00000000-0005-0000-0000-000079130000}"/>
    <cellStyle name="1_ISMS 2011 Actual" xfId="1103" xr:uid="{00000000-0005-0000-0000-00007A130000}"/>
    <cellStyle name="1_ISMS 2011 Actual 2" xfId="21811" xr:uid="{00000000-0005-0000-0000-00007B130000}"/>
    <cellStyle name="1_ISMS 2011 Actual_Premium - New" xfId="1104" xr:uid="{00000000-0005-0000-0000-00007C130000}"/>
    <cellStyle name="1_ISMS 2011 Actual_Premium - New 2" xfId="21812" xr:uid="{00000000-0005-0000-0000-00007D130000}"/>
    <cellStyle name="1_ISMS 2011 Actual_revenue - New" xfId="1105" xr:uid="{00000000-0005-0000-0000-00007E130000}"/>
    <cellStyle name="1_ISMS 2011 Actual_revenue - New 2" xfId="21813" xr:uid="{00000000-0005-0000-0000-00007F130000}"/>
    <cellStyle name="1_IT Spend UK_Oct07" xfId="11127" xr:uid="{00000000-0005-0000-0000-000080130000}"/>
    <cellStyle name="1_IT Spend UK_Oct07 2" xfId="11128" xr:uid="{00000000-0005-0000-0000-000081130000}"/>
    <cellStyle name="1_IT Spend UK_Oct07 2 2" xfId="21941" xr:uid="{00000000-0005-0000-0000-000082130000}"/>
    <cellStyle name="1_IT Spend UK_Oct07 3" xfId="21940" xr:uid="{00000000-0005-0000-0000-000083130000}"/>
    <cellStyle name="1_IT Spend UK_Oct07_7-Local Input" xfId="11129" xr:uid="{00000000-0005-0000-0000-000084130000}"/>
    <cellStyle name="1_IT Spend UK_Oct07_7-Local Input 2" xfId="21942" xr:uid="{00000000-0005-0000-0000-000085130000}"/>
    <cellStyle name="1_IT Spend UK_Oct07_X 2009 vs 2010 Comparability2 UK" xfId="11130" xr:uid="{00000000-0005-0000-0000-000086130000}"/>
    <cellStyle name="1_IT Spend UK_Oct07_X 2009 vs 2010 Comparability2 UK 2" xfId="21943" xr:uid="{00000000-0005-0000-0000-000087130000}"/>
    <cellStyle name="1_IT Spend UK_Oct07_X 2010 ACW-Summary IT Budget V1" xfId="11131" xr:uid="{00000000-0005-0000-0000-000088130000}"/>
    <cellStyle name="1_IT Spend UK_Oct07_X 2010 ACW-Summary IT Budget V1 2" xfId="11132" xr:uid="{00000000-0005-0000-0000-000089130000}"/>
    <cellStyle name="1_IT Spend UK_Oct07_X 2010 ACW-Summary IT Budget V1 2 2" xfId="21945" xr:uid="{00000000-0005-0000-0000-00008A130000}"/>
    <cellStyle name="1_IT Spend UK_Oct07_X 2010 ACW-Summary IT Budget V1 3" xfId="21944" xr:uid="{00000000-0005-0000-0000-00008B130000}"/>
    <cellStyle name="1_IT Spend UK_Oct07_X 2010 ACW-Summary IT Budget V1_X 2009 vs 2010 Comparability 2 " xfId="11133" xr:uid="{00000000-0005-0000-0000-00008C130000}"/>
    <cellStyle name="1_IT Spend UK_Oct07_X 2010 ACW-Summary IT Budget V1_X 2009 vs 2010 Comparability 2  2" xfId="11134" xr:uid="{00000000-0005-0000-0000-00008D130000}"/>
    <cellStyle name="1_IT Spend UK_Oct07_X 2010 ACW-Summary IT Budget V1_X 2009 vs 2010 Comparability 2  2 2" xfId="21947" xr:uid="{00000000-0005-0000-0000-00008E130000}"/>
    <cellStyle name="1_IT Spend UK_Oct07_X 2010 ACW-Summary IT Budget V1_X 2009 vs 2010 Comparability 2  3" xfId="21946" xr:uid="{00000000-0005-0000-0000-00008F130000}"/>
    <cellStyle name="1_IT Spend UK_Oct07_X 2010 ACW-Summary IT Budget V1_X 2009 vs 2010 Comparability2 UK" xfId="11135" xr:uid="{00000000-0005-0000-0000-000090130000}"/>
    <cellStyle name="1_IT Spend UK_Oct07_X 2010 ACW-Summary IT Budget V1_X 2009 vs 2010 Comparability2 UK 2" xfId="21948" xr:uid="{00000000-0005-0000-0000-000091130000}"/>
    <cellStyle name="1_New Rev" xfId="1106" xr:uid="{00000000-0005-0000-0000-000092130000}"/>
    <cellStyle name="1_New Rev 2" xfId="21814" xr:uid="{00000000-0005-0000-0000-000093130000}"/>
    <cellStyle name="1_New Rev_1" xfId="1107" xr:uid="{00000000-0005-0000-0000-000094130000}"/>
    <cellStyle name="1_New Rev_1 2" xfId="21815" xr:uid="{00000000-0005-0000-0000-000095130000}"/>
    <cellStyle name="1_Premium - New" xfId="1108" xr:uid="{00000000-0005-0000-0000-000096130000}"/>
    <cellStyle name="1_Premium - New 2" xfId="21816" xr:uid="{00000000-0005-0000-0000-000097130000}"/>
    <cellStyle name="1_Premium - Renewal" xfId="1109" xr:uid="{00000000-0005-0000-0000-000098130000}"/>
    <cellStyle name="1_Premium - Renewal 2" xfId="21817" xr:uid="{00000000-0005-0000-0000-000099130000}"/>
    <cellStyle name="1_Ren Rev" xfId="1110" xr:uid="{00000000-0005-0000-0000-00009A130000}"/>
    <cellStyle name="1_Ren Rev 2" xfId="21818" xr:uid="{00000000-0005-0000-0000-00009B130000}"/>
    <cellStyle name="1_Ren Rev_New Rev" xfId="1111" xr:uid="{00000000-0005-0000-0000-00009C130000}"/>
    <cellStyle name="1_Ren Rev_New Rev 2" xfId="21819" xr:uid="{00000000-0005-0000-0000-00009D130000}"/>
    <cellStyle name="1_Ren Rev_Total Rev" xfId="1112" xr:uid="{00000000-0005-0000-0000-00009E130000}"/>
    <cellStyle name="1_Ren Rev_Total Rev 2" xfId="21820" xr:uid="{00000000-0005-0000-0000-00009F130000}"/>
    <cellStyle name="1_revenue - New" xfId="1113" xr:uid="{00000000-0005-0000-0000-0000A0130000}"/>
    <cellStyle name="1_revenue - New 2" xfId="21821" xr:uid="{00000000-0005-0000-0000-0000A1130000}"/>
    <cellStyle name="1_revenue - Renewal" xfId="1114" xr:uid="{00000000-0005-0000-0000-0000A2130000}"/>
    <cellStyle name="1_revenue - Renewal 2" xfId="21822" xr:uid="{00000000-0005-0000-0000-0000A3130000}"/>
    <cellStyle name="1_revenue - Renewal_1" xfId="1115" xr:uid="{00000000-0005-0000-0000-0000A4130000}"/>
    <cellStyle name="1_revenue - Renewal_1 2" xfId="21823" xr:uid="{00000000-0005-0000-0000-0000A5130000}"/>
    <cellStyle name="1_revenue - Renewal_ISMS 2011 Actual" xfId="1116" xr:uid="{00000000-0005-0000-0000-0000A6130000}"/>
    <cellStyle name="1_revenue - Renewal_ISMS 2011 Actual 2" xfId="21824" xr:uid="{00000000-0005-0000-0000-0000A7130000}"/>
    <cellStyle name="1_revenue - Renewal_ISMS 2011 Actual_Premium - New" xfId="1117" xr:uid="{00000000-0005-0000-0000-0000A8130000}"/>
    <cellStyle name="1_revenue - Renewal_ISMS 2011 Actual_Premium - New 2" xfId="21825" xr:uid="{00000000-0005-0000-0000-0000A9130000}"/>
    <cellStyle name="1_revenue - Renewal_ISMS 2011 Actual_revenue - New" xfId="1118" xr:uid="{00000000-0005-0000-0000-0000AA130000}"/>
    <cellStyle name="1_revenue - Renewal_ISMS 2011 Actual_revenue - New 2" xfId="21826" xr:uid="{00000000-0005-0000-0000-0000AB130000}"/>
    <cellStyle name="1_revenue - Renewal_Premium - New" xfId="1119" xr:uid="{00000000-0005-0000-0000-0000AC130000}"/>
    <cellStyle name="1_revenue - Renewal_Premium - New 2" xfId="21827" xr:uid="{00000000-0005-0000-0000-0000AD130000}"/>
    <cellStyle name="1_revenue - Renewal_Premium - Renewal" xfId="1120" xr:uid="{00000000-0005-0000-0000-0000AE130000}"/>
    <cellStyle name="1_revenue - Renewal_Premium - Renewal 2" xfId="21828" xr:uid="{00000000-0005-0000-0000-0000AF130000}"/>
    <cellStyle name="1_revenue - Renewal_revenue - New" xfId="1121" xr:uid="{00000000-0005-0000-0000-0000B0130000}"/>
    <cellStyle name="1_revenue - Renewal_revenue - New 2" xfId="21829" xr:uid="{00000000-0005-0000-0000-0000B1130000}"/>
    <cellStyle name="1_revenue - Renewal_revenue - Renewal" xfId="1122" xr:uid="{00000000-0005-0000-0000-0000B2130000}"/>
    <cellStyle name="1_revenue - Renewal_revenue - Renewal 2" xfId="21830" xr:uid="{00000000-0005-0000-0000-0000B3130000}"/>
    <cellStyle name="1_Server Forecast Template (19-June-2008)" xfId="11136" xr:uid="{00000000-0005-0000-0000-0000B4130000}"/>
    <cellStyle name="1_Server Forecast Template (19-June-2008) 2" xfId="21949" xr:uid="{00000000-0005-0000-0000-0000B5130000}"/>
    <cellStyle name="1_Server Forecasting Model" xfId="11137" xr:uid="{00000000-0005-0000-0000-0000B6130000}"/>
    <cellStyle name="1_Server Forecasting Model 2" xfId="21950" xr:uid="{00000000-0005-0000-0000-0000B7130000}"/>
    <cellStyle name="1_Total Rev" xfId="1123" xr:uid="{00000000-0005-0000-0000-0000B8130000}"/>
    <cellStyle name="1_Total Rev 2" xfId="21831" xr:uid="{00000000-0005-0000-0000-0000B9130000}"/>
    <cellStyle name="1_UK GEAR March" xfId="11138" xr:uid="{00000000-0005-0000-0000-0000BA130000}"/>
    <cellStyle name="1_UK GEAR March 2" xfId="21951" xr:uid="{00000000-0005-0000-0000-0000BB130000}"/>
    <cellStyle name="1_UK GEAR March_APAC 2008 GEAR Q2" xfId="11139" xr:uid="{00000000-0005-0000-0000-0000BC130000}"/>
    <cellStyle name="1_UK GEAR March_APAC 2008 GEAR Q2 2" xfId="21952" xr:uid="{00000000-0005-0000-0000-0000BD130000}"/>
    <cellStyle name="1_V1 ASC Allocation Summary" xfId="1124" xr:uid="{00000000-0005-0000-0000-0000BE130000}"/>
    <cellStyle name="1_V1 ASC Allocation Summary 2" xfId="1125" xr:uid="{00000000-0005-0000-0000-0000BF130000}"/>
    <cellStyle name="1_V1 ASC Allocation Summary 2 2" xfId="21833" xr:uid="{00000000-0005-0000-0000-0000C0130000}"/>
    <cellStyle name="1_V1 ASC Allocation Summary 3" xfId="21832" xr:uid="{00000000-0005-0000-0000-0000C1130000}"/>
    <cellStyle name="1_V1 ASC Allocation Summary_New Rev" xfId="1126" xr:uid="{00000000-0005-0000-0000-0000C2130000}"/>
    <cellStyle name="1_V1 ASC Allocation Summary_New Rev 2" xfId="21834" xr:uid="{00000000-0005-0000-0000-0000C3130000}"/>
    <cellStyle name="1_V1 ASC Allocation Summary_New Rev_1" xfId="1127" xr:uid="{00000000-0005-0000-0000-0000C4130000}"/>
    <cellStyle name="1_V1 ASC Allocation Summary_New Rev_1 2" xfId="21835" xr:uid="{00000000-0005-0000-0000-0000C5130000}"/>
    <cellStyle name="1_V1 ASC Allocation Summary_Ren Rev" xfId="1128" xr:uid="{00000000-0005-0000-0000-0000C6130000}"/>
    <cellStyle name="1_V1 ASC Allocation Summary_Ren Rev 2" xfId="21836" xr:uid="{00000000-0005-0000-0000-0000C7130000}"/>
    <cellStyle name="1_V1 ASC Allocation Summary_Ren Rev_New Rev" xfId="1129" xr:uid="{00000000-0005-0000-0000-0000C8130000}"/>
    <cellStyle name="1_V1 ASC Allocation Summary_Ren Rev_New Rev 2" xfId="21837" xr:uid="{00000000-0005-0000-0000-0000C9130000}"/>
    <cellStyle name="1_V1 ASC Allocation Summary_Ren Rev_Total Rev" xfId="1130" xr:uid="{00000000-0005-0000-0000-0000CA130000}"/>
    <cellStyle name="1_V1 ASC Allocation Summary_Ren Rev_Total Rev 2" xfId="21838" xr:uid="{00000000-0005-0000-0000-0000CB130000}"/>
    <cellStyle name="1_V1 ASC Allocation Summary_revenue - Renewal" xfId="1131" xr:uid="{00000000-0005-0000-0000-0000CC130000}"/>
    <cellStyle name="1_V1 ASC Allocation Summary_revenue - Renewal 2" xfId="21839" xr:uid="{00000000-0005-0000-0000-0000CD130000}"/>
    <cellStyle name="1_V1 ASC Allocation Summary_revenue - Renewal_ISMS 2011 Actual" xfId="1132" xr:uid="{00000000-0005-0000-0000-0000CE130000}"/>
    <cellStyle name="1_V1 ASC Allocation Summary_revenue - Renewal_ISMS 2011 Actual 2" xfId="21840" xr:uid="{00000000-0005-0000-0000-0000CF130000}"/>
    <cellStyle name="1_V1 ASC Allocation Summary_revenue - Renewal_ISMS 2011 Actual_Premium - New" xfId="1133" xr:uid="{00000000-0005-0000-0000-0000D0130000}"/>
    <cellStyle name="1_V1 ASC Allocation Summary_revenue - Renewal_ISMS 2011 Actual_Premium - New 2" xfId="21841" xr:uid="{00000000-0005-0000-0000-0000D1130000}"/>
    <cellStyle name="1_V1 ASC Allocation Summary_revenue - Renewal_ISMS 2011 Actual_revenue - New" xfId="1134" xr:uid="{00000000-0005-0000-0000-0000D2130000}"/>
    <cellStyle name="1_V1 ASC Allocation Summary_revenue - Renewal_ISMS 2011 Actual_revenue - New 2" xfId="21842" xr:uid="{00000000-0005-0000-0000-0000D3130000}"/>
    <cellStyle name="1_V1 ASC Allocation Summary_revenue - Renewal_Premium - New" xfId="1135" xr:uid="{00000000-0005-0000-0000-0000D4130000}"/>
    <cellStyle name="1_V1 ASC Allocation Summary_revenue - Renewal_Premium - New 2" xfId="21843" xr:uid="{00000000-0005-0000-0000-0000D5130000}"/>
    <cellStyle name="1_V1 ASC Allocation Summary_revenue - Renewal_Premium - Renewal" xfId="1136" xr:uid="{00000000-0005-0000-0000-0000D6130000}"/>
    <cellStyle name="1_V1 ASC Allocation Summary_revenue - Renewal_Premium - Renewal 2" xfId="21844" xr:uid="{00000000-0005-0000-0000-0000D7130000}"/>
    <cellStyle name="1_V1 ASC Allocation Summary_revenue - Renewal_revenue - New" xfId="1137" xr:uid="{00000000-0005-0000-0000-0000D8130000}"/>
    <cellStyle name="1_V1 ASC Allocation Summary_revenue - Renewal_revenue - New 2" xfId="21845" xr:uid="{00000000-0005-0000-0000-0000D9130000}"/>
    <cellStyle name="1_V1 ASC Allocation Summary_revenue - Renewal_revenue - Renewal" xfId="1138" xr:uid="{00000000-0005-0000-0000-0000DA130000}"/>
    <cellStyle name="1_V1 ASC Allocation Summary_revenue - Renewal_revenue - Renewal 2" xfId="21846" xr:uid="{00000000-0005-0000-0000-0000DB130000}"/>
    <cellStyle name="1_V1 ASC Allocation Summary_Total Rev" xfId="1139" xr:uid="{00000000-0005-0000-0000-0000DC130000}"/>
    <cellStyle name="1_V1 ASC Allocation Summary_Total Rev 2" xfId="21847" xr:uid="{00000000-0005-0000-0000-0000DD130000}"/>
    <cellStyle name="1_X 2009 vs 2010 Comparability2 UK" xfId="11140" xr:uid="{00000000-0005-0000-0000-0000DE130000}"/>
    <cellStyle name="1_X 2009 vs 2010 Comparability2 UK 2" xfId="21953" xr:uid="{00000000-0005-0000-0000-0000DF130000}"/>
    <cellStyle name="1_X 2010 ACW-Summary IT Budget V1" xfId="11141" xr:uid="{00000000-0005-0000-0000-0000E0130000}"/>
    <cellStyle name="1_X 2010 ACW-Summary IT Budget V1 2" xfId="11142" xr:uid="{00000000-0005-0000-0000-0000E1130000}"/>
    <cellStyle name="1_X 2010 ACW-Summary IT Budget V1 2 2" xfId="21955" xr:uid="{00000000-0005-0000-0000-0000E2130000}"/>
    <cellStyle name="1_X 2010 ACW-Summary IT Budget V1 3" xfId="21954" xr:uid="{00000000-0005-0000-0000-0000E3130000}"/>
    <cellStyle name="1_X 2010 ACW-Summary IT Budget V1_X 2009 vs 2010 Comparability 2 " xfId="11143" xr:uid="{00000000-0005-0000-0000-0000E4130000}"/>
    <cellStyle name="1_X 2010 ACW-Summary IT Budget V1_X 2009 vs 2010 Comparability 2  2" xfId="11144" xr:uid="{00000000-0005-0000-0000-0000E5130000}"/>
    <cellStyle name="1_X 2010 ACW-Summary IT Budget V1_X 2009 vs 2010 Comparability 2  2 2" xfId="21957" xr:uid="{00000000-0005-0000-0000-0000E6130000}"/>
    <cellStyle name="1_X 2010 ACW-Summary IT Budget V1_X 2009 vs 2010 Comparability 2  3" xfId="21956" xr:uid="{00000000-0005-0000-0000-0000E7130000}"/>
    <cellStyle name="1_X 2010 ACW-Summary IT Budget V1_X 2009 vs 2010 Comparability2 UK" xfId="11145" xr:uid="{00000000-0005-0000-0000-0000E8130000}"/>
    <cellStyle name="1_X 2010 ACW-Summary IT Budget V1_X 2009 vs 2010 Comparability2 UK 2" xfId="21958" xr:uid="{00000000-0005-0000-0000-0000E9130000}"/>
    <cellStyle name="1000s (0)" xfId="11146" xr:uid="{00000000-0005-0000-0000-0000EA130000}"/>
    <cellStyle name="1FixedNumber" xfId="12881" xr:uid="{00000000-0005-0000-0000-0000EB130000}"/>
    <cellStyle name="1FixedNumberBold" xfId="12882" xr:uid="{00000000-0005-0000-0000-0000EC130000}"/>
    <cellStyle name="1FixedNumberBold 2" xfId="22012" xr:uid="{00000000-0005-0000-0000-0000ED130000}"/>
    <cellStyle name="1InputNumber" xfId="12883" xr:uid="{00000000-0005-0000-0000-0000EE130000}"/>
    <cellStyle name="20% - Accent1 2" xfId="1141" xr:uid="{00000000-0005-0000-0000-0000EF130000}"/>
    <cellStyle name="20% - Accent1 2 2" xfId="1142" xr:uid="{00000000-0005-0000-0000-0000F0130000}"/>
    <cellStyle name="20% - Accent1 2 3" xfId="4316" xr:uid="{00000000-0005-0000-0000-0000F1130000}"/>
    <cellStyle name="20% - Accent1 2 3 2" xfId="14427" xr:uid="{00000000-0005-0000-0000-0000F2130000}"/>
    <cellStyle name="20% - Accent1 2 4" xfId="4317" xr:uid="{00000000-0005-0000-0000-0000F3130000}"/>
    <cellStyle name="20% - Accent1 2 5" xfId="12914" xr:uid="{00000000-0005-0000-0000-0000F4130000}"/>
    <cellStyle name="20% - Accent1 2_1289500_Other Receivables_062012.xlsx" xfId="12257" xr:uid="{00000000-0005-0000-0000-0000F5130000}"/>
    <cellStyle name="20% - Accent1 3" xfId="1143" xr:uid="{00000000-0005-0000-0000-0000F6130000}"/>
    <cellStyle name="20% - Accent1 4" xfId="12258" xr:uid="{00000000-0005-0000-0000-0000F7130000}"/>
    <cellStyle name="20% - Accent1 5" xfId="1140" xr:uid="{00000000-0005-0000-0000-0000F8130000}"/>
    <cellStyle name="20% - Accent2 2" xfId="1145" xr:uid="{00000000-0005-0000-0000-0000F9130000}"/>
    <cellStyle name="20% - Accent2 2 2" xfId="1146" xr:uid="{00000000-0005-0000-0000-0000FA130000}"/>
    <cellStyle name="20% - Accent2 2 3" xfId="4318" xr:uid="{00000000-0005-0000-0000-0000FB130000}"/>
    <cellStyle name="20% - Accent2 2 3 2" xfId="14428" xr:uid="{00000000-0005-0000-0000-0000FC130000}"/>
    <cellStyle name="20% - Accent2 2 4" xfId="4319" xr:uid="{00000000-0005-0000-0000-0000FD130000}"/>
    <cellStyle name="20% - Accent2 2 5" xfId="12915" xr:uid="{00000000-0005-0000-0000-0000FE130000}"/>
    <cellStyle name="20% - Accent2 2_1289500_Other Receivables_062012.xlsx" xfId="12259" xr:uid="{00000000-0005-0000-0000-0000FF130000}"/>
    <cellStyle name="20% - Accent2 3" xfId="1147" xr:uid="{00000000-0005-0000-0000-000000140000}"/>
    <cellStyle name="20% - Accent2 4" xfId="12260" xr:uid="{00000000-0005-0000-0000-000001140000}"/>
    <cellStyle name="20% - Accent2 5" xfId="1144" xr:uid="{00000000-0005-0000-0000-000002140000}"/>
    <cellStyle name="20% - Accent3 2" xfId="1149" xr:uid="{00000000-0005-0000-0000-000003140000}"/>
    <cellStyle name="20% - Accent3 2 2" xfId="1150" xr:uid="{00000000-0005-0000-0000-000004140000}"/>
    <cellStyle name="20% - Accent3 2 3" xfId="4320" xr:uid="{00000000-0005-0000-0000-000005140000}"/>
    <cellStyle name="20% - Accent3 2 3 2" xfId="14429" xr:uid="{00000000-0005-0000-0000-000006140000}"/>
    <cellStyle name="20% - Accent3 2 4" xfId="4321" xr:uid="{00000000-0005-0000-0000-000007140000}"/>
    <cellStyle name="20% - Accent3 2 5" xfId="12916" xr:uid="{00000000-0005-0000-0000-000008140000}"/>
    <cellStyle name="20% - Accent3 2_1289500_Other Receivables_062012.xlsx" xfId="12261" xr:uid="{00000000-0005-0000-0000-000009140000}"/>
    <cellStyle name="20% - Accent3 3" xfId="1151" xr:uid="{00000000-0005-0000-0000-00000A140000}"/>
    <cellStyle name="20% - Accent3 4" xfId="12262" xr:uid="{00000000-0005-0000-0000-00000B140000}"/>
    <cellStyle name="20% - Accent3 5" xfId="1148" xr:uid="{00000000-0005-0000-0000-00000C140000}"/>
    <cellStyle name="20% - Accent4 2" xfId="1153" xr:uid="{00000000-0005-0000-0000-00000D140000}"/>
    <cellStyle name="20% - Accent4 2 2" xfId="1154" xr:uid="{00000000-0005-0000-0000-00000E140000}"/>
    <cellStyle name="20% - Accent4 2 3" xfId="4322" xr:uid="{00000000-0005-0000-0000-00000F140000}"/>
    <cellStyle name="20% - Accent4 2 3 2" xfId="14430" xr:uid="{00000000-0005-0000-0000-000010140000}"/>
    <cellStyle name="20% - Accent4 2 4" xfId="4323" xr:uid="{00000000-0005-0000-0000-000011140000}"/>
    <cellStyle name="20% - Accent4 2 5" xfId="12917" xr:uid="{00000000-0005-0000-0000-000012140000}"/>
    <cellStyle name="20% - Accent4 2_1289500_Other Receivables_062012.xlsx" xfId="12263" xr:uid="{00000000-0005-0000-0000-000013140000}"/>
    <cellStyle name="20% - Accent4 3" xfId="1155" xr:uid="{00000000-0005-0000-0000-000014140000}"/>
    <cellStyle name="20% - Accent4 4" xfId="12264" xr:uid="{00000000-0005-0000-0000-000015140000}"/>
    <cellStyle name="20% - Accent4 5" xfId="1152" xr:uid="{00000000-0005-0000-0000-000016140000}"/>
    <cellStyle name="20% - Accent5 2" xfId="1157" xr:uid="{00000000-0005-0000-0000-000017140000}"/>
    <cellStyle name="20% - Accent5 2 2" xfId="1158" xr:uid="{00000000-0005-0000-0000-000018140000}"/>
    <cellStyle name="20% - Accent5 2 3" xfId="4324" xr:uid="{00000000-0005-0000-0000-000019140000}"/>
    <cellStyle name="20% - Accent5 2 4" xfId="4325" xr:uid="{00000000-0005-0000-0000-00001A140000}"/>
    <cellStyle name="20% - Accent5 2 5" xfId="12918" xr:uid="{00000000-0005-0000-0000-00001B140000}"/>
    <cellStyle name="20% - Accent5 2_1289500_Other Receivables_062012.xlsx" xfId="12265" xr:uid="{00000000-0005-0000-0000-00001C140000}"/>
    <cellStyle name="20% - Accent5 3" xfId="1159" xr:uid="{00000000-0005-0000-0000-00001D140000}"/>
    <cellStyle name="20% - Accent5 4" xfId="12266" xr:uid="{00000000-0005-0000-0000-00001E140000}"/>
    <cellStyle name="20% - Accent5 5" xfId="1156" xr:uid="{00000000-0005-0000-0000-00001F140000}"/>
    <cellStyle name="20% - Accent6 2" xfId="1161" xr:uid="{00000000-0005-0000-0000-000020140000}"/>
    <cellStyle name="20% - Accent6 2 2" xfId="1162" xr:uid="{00000000-0005-0000-0000-000021140000}"/>
    <cellStyle name="20% - Accent6 2 3" xfId="4326" xr:uid="{00000000-0005-0000-0000-000022140000}"/>
    <cellStyle name="20% - Accent6 2 3 2" xfId="14431" xr:uid="{00000000-0005-0000-0000-000023140000}"/>
    <cellStyle name="20% - Accent6 2 4" xfId="4327" xr:uid="{00000000-0005-0000-0000-000024140000}"/>
    <cellStyle name="20% - Accent6 2 5" xfId="12919" xr:uid="{00000000-0005-0000-0000-000025140000}"/>
    <cellStyle name="20% - Accent6 2_1289500_Other Receivables_062012.xlsx" xfId="12267" xr:uid="{00000000-0005-0000-0000-000026140000}"/>
    <cellStyle name="20% - Accent6 3" xfId="1163" xr:uid="{00000000-0005-0000-0000-000027140000}"/>
    <cellStyle name="20% - Accent6 4" xfId="12268" xr:uid="{00000000-0005-0000-0000-000028140000}"/>
    <cellStyle name="20% - Accent6 5" xfId="1160" xr:uid="{00000000-0005-0000-0000-000029140000}"/>
    <cellStyle name="20% - Akzent1" xfId="11147" xr:uid="{00000000-0005-0000-0000-00002A140000}"/>
    <cellStyle name="20% - Akzent2" xfId="11148" xr:uid="{00000000-0005-0000-0000-00002B140000}"/>
    <cellStyle name="20% - Akzent3" xfId="11149" xr:uid="{00000000-0005-0000-0000-00002C140000}"/>
    <cellStyle name="20% - Akzent4" xfId="11150" xr:uid="{00000000-0005-0000-0000-00002D140000}"/>
    <cellStyle name="20% - Akzent5" xfId="11151" xr:uid="{00000000-0005-0000-0000-00002E140000}"/>
    <cellStyle name="20% - Akzent6" xfId="11152" xr:uid="{00000000-0005-0000-0000-00002F140000}"/>
    <cellStyle name="40% - Accent1 2" xfId="1165" xr:uid="{00000000-0005-0000-0000-000030140000}"/>
    <cellStyle name="40% - Accent1 2 2" xfId="1166" xr:uid="{00000000-0005-0000-0000-000031140000}"/>
    <cellStyle name="40% - Accent1 2 3" xfId="4328" xr:uid="{00000000-0005-0000-0000-000032140000}"/>
    <cellStyle name="40% - Accent1 2 3 2" xfId="14432" xr:uid="{00000000-0005-0000-0000-000033140000}"/>
    <cellStyle name="40% - Accent1 2 4" xfId="4329" xr:uid="{00000000-0005-0000-0000-000034140000}"/>
    <cellStyle name="40% - Accent1 2 5" xfId="12920" xr:uid="{00000000-0005-0000-0000-000035140000}"/>
    <cellStyle name="40% - Accent1 2_1289500_Other Receivables_062012.xlsx" xfId="12269" xr:uid="{00000000-0005-0000-0000-000036140000}"/>
    <cellStyle name="40% - Accent1 3" xfId="1167" xr:uid="{00000000-0005-0000-0000-000037140000}"/>
    <cellStyle name="40% - Accent1 4" xfId="12270" xr:uid="{00000000-0005-0000-0000-000038140000}"/>
    <cellStyle name="40% - Accent1 5" xfId="1164" xr:uid="{00000000-0005-0000-0000-000039140000}"/>
    <cellStyle name="40% - Accent2 2" xfId="1169" xr:uid="{00000000-0005-0000-0000-00003A140000}"/>
    <cellStyle name="40% - Accent2 2 2" xfId="1170" xr:uid="{00000000-0005-0000-0000-00003B140000}"/>
    <cellStyle name="40% - Accent2 2 3" xfId="4330" xr:uid="{00000000-0005-0000-0000-00003C140000}"/>
    <cellStyle name="40% - Accent2 2 3 2" xfId="14433" xr:uid="{00000000-0005-0000-0000-00003D140000}"/>
    <cellStyle name="40% - Accent2 2 4" xfId="4331" xr:uid="{00000000-0005-0000-0000-00003E140000}"/>
    <cellStyle name="40% - Accent2 2 5" xfId="12921" xr:uid="{00000000-0005-0000-0000-00003F140000}"/>
    <cellStyle name="40% - Accent2 2_1289500_Other Receivables_062012.xlsx" xfId="12271" xr:uid="{00000000-0005-0000-0000-000040140000}"/>
    <cellStyle name="40% - Accent2 3" xfId="1171" xr:uid="{00000000-0005-0000-0000-000041140000}"/>
    <cellStyle name="40% - Accent2 4" xfId="12272" xr:uid="{00000000-0005-0000-0000-000042140000}"/>
    <cellStyle name="40% - Accent2 5" xfId="1168" xr:uid="{00000000-0005-0000-0000-000043140000}"/>
    <cellStyle name="40% - Accent3 2" xfId="1173" xr:uid="{00000000-0005-0000-0000-000044140000}"/>
    <cellStyle name="40% - Accent3 2 2" xfId="1174" xr:uid="{00000000-0005-0000-0000-000045140000}"/>
    <cellStyle name="40% - Accent3 2 3" xfId="4332" xr:uid="{00000000-0005-0000-0000-000046140000}"/>
    <cellStyle name="40% - Accent3 2 3 2" xfId="14434" xr:uid="{00000000-0005-0000-0000-000047140000}"/>
    <cellStyle name="40% - Accent3 2 4" xfId="4333" xr:uid="{00000000-0005-0000-0000-000048140000}"/>
    <cellStyle name="40% - Accent3 2 5" xfId="12922" xr:uid="{00000000-0005-0000-0000-000049140000}"/>
    <cellStyle name="40% - Accent3 2_1289500_Other Receivables_062012.xlsx" xfId="12273" xr:uid="{00000000-0005-0000-0000-00004A140000}"/>
    <cellStyle name="40% - Accent3 3" xfId="1175" xr:uid="{00000000-0005-0000-0000-00004B140000}"/>
    <cellStyle name="40% - Accent3 4" xfId="12274" xr:uid="{00000000-0005-0000-0000-00004C140000}"/>
    <cellStyle name="40% - Accent3 5" xfId="1172" xr:uid="{00000000-0005-0000-0000-00004D140000}"/>
    <cellStyle name="40% - Accent4 2" xfId="1177" xr:uid="{00000000-0005-0000-0000-00004E140000}"/>
    <cellStyle name="40% - Accent4 2 2" xfId="1178" xr:uid="{00000000-0005-0000-0000-00004F140000}"/>
    <cellStyle name="40% - Accent4 2 3" xfId="4334" xr:uid="{00000000-0005-0000-0000-000050140000}"/>
    <cellStyle name="40% - Accent4 2 3 2" xfId="14435" xr:uid="{00000000-0005-0000-0000-000051140000}"/>
    <cellStyle name="40% - Accent4 2 4" xfId="4335" xr:uid="{00000000-0005-0000-0000-000052140000}"/>
    <cellStyle name="40% - Accent4 2 5" xfId="12923" xr:uid="{00000000-0005-0000-0000-000053140000}"/>
    <cellStyle name="40% - Accent4 2_1289500_Other Receivables_062012.xlsx" xfId="12275" xr:uid="{00000000-0005-0000-0000-000054140000}"/>
    <cellStyle name="40% - Accent4 3" xfId="1179" xr:uid="{00000000-0005-0000-0000-000055140000}"/>
    <cellStyle name="40% - Accent4 4" xfId="12276" xr:uid="{00000000-0005-0000-0000-000056140000}"/>
    <cellStyle name="40% - Accent4 5" xfId="1176" xr:uid="{00000000-0005-0000-0000-000057140000}"/>
    <cellStyle name="40% - Accent5 2" xfId="1181" xr:uid="{00000000-0005-0000-0000-000058140000}"/>
    <cellStyle name="40% - Accent5 2 2" xfId="1182" xr:uid="{00000000-0005-0000-0000-000059140000}"/>
    <cellStyle name="40% - Accent5 2 3" xfId="4336" xr:uid="{00000000-0005-0000-0000-00005A140000}"/>
    <cellStyle name="40% - Accent5 2 4" xfId="4337" xr:uid="{00000000-0005-0000-0000-00005B140000}"/>
    <cellStyle name="40% - Accent5 2 5" xfId="12924" xr:uid="{00000000-0005-0000-0000-00005C140000}"/>
    <cellStyle name="40% - Accent5 2_1289500_Other Receivables_062012.xlsx" xfId="12277" xr:uid="{00000000-0005-0000-0000-00005D140000}"/>
    <cellStyle name="40% - Accent5 3" xfId="1183" xr:uid="{00000000-0005-0000-0000-00005E140000}"/>
    <cellStyle name="40% - Accent5 4" xfId="12278" xr:uid="{00000000-0005-0000-0000-00005F140000}"/>
    <cellStyle name="40% - Accent5 5" xfId="1180" xr:uid="{00000000-0005-0000-0000-000060140000}"/>
    <cellStyle name="40% - Accent6 2" xfId="1185" xr:uid="{00000000-0005-0000-0000-000061140000}"/>
    <cellStyle name="40% - Accent6 2 2" xfId="1186" xr:uid="{00000000-0005-0000-0000-000062140000}"/>
    <cellStyle name="40% - Accent6 2 3" xfId="4338" xr:uid="{00000000-0005-0000-0000-000063140000}"/>
    <cellStyle name="40% - Accent6 2 3 2" xfId="14436" xr:uid="{00000000-0005-0000-0000-000064140000}"/>
    <cellStyle name="40% - Accent6 2 4" xfId="4339" xr:uid="{00000000-0005-0000-0000-000065140000}"/>
    <cellStyle name="40% - Accent6 2 5" xfId="12925" xr:uid="{00000000-0005-0000-0000-000066140000}"/>
    <cellStyle name="40% - Accent6 2_1289500_Other Receivables_062012.xlsx" xfId="12279" xr:uid="{00000000-0005-0000-0000-000067140000}"/>
    <cellStyle name="40% - Accent6 3" xfId="1187" xr:uid="{00000000-0005-0000-0000-000068140000}"/>
    <cellStyle name="40% - Accent6 4" xfId="12280" xr:uid="{00000000-0005-0000-0000-000069140000}"/>
    <cellStyle name="40% - Accent6 5" xfId="1184" xr:uid="{00000000-0005-0000-0000-00006A140000}"/>
    <cellStyle name="40% - Akzent1" xfId="11153" xr:uid="{00000000-0005-0000-0000-00006B140000}"/>
    <cellStyle name="40% - Akzent2" xfId="11154" xr:uid="{00000000-0005-0000-0000-00006C140000}"/>
    <cellStyle name="40% - Akzent3" xfId="11155" xr:uid="{00000000-0005-0000-0000-00006D140000}"/>
    <cellStyle name="40% - Akzent4" xfId="11156" xr:uid="{00000000-0005-0000-0000-00006E140000}"/>
    <cellStyle name="40% - Akzent5" xfId="11157" xr:uid="{00000000-0005-0000-0000-00006F140000}"/>
    <cellStyle name="40% - Akzent6" xfId="11158" xr:uid="{00000000-0005-0000-0000-000070140000}"/>
    <cellStyle name="60% - Accent1 2" xfId="1189" xr:uid="{00000000-0005-0000-0000-000071140000}"/>
    <cellStyle name="60% - Accent1 2 2" xfId="1190" xr:uid="{00000000-0005-0000-0000-000072140000}"/>
    <cellStyle name="60% - Accent1 2 3" xfId="4340" xr:uid="{00000000-0005-0000-0000-000073140000}"/>
    <cellStyle name="60% - Accent1 2 3 2" xfId="14437" xr:uid="{00000000-0005-0000-0000-000074140000}"/>
    <cellStyle name="60% - Accent1 2 4" xfId="4341" xr:uid="{00000000-0005-0000-0000-000075140000}"/>
    <cellStyle name="60% - Accent1 2 5" xfId="12926" xr:uid="{00000000-0005-0000-0000-000076140000}"/>
    <cellStyle name="60% - Accent1 2_LHJE03JG-Inspro_Revenue and Royalty_0612" xfId="1191" xr:uid="{00000000-0005-0000-0000-000077140000}"/>
    <cellStyle name="60% - Accent1 3" xfId="1192" xr:uid="{00000000-0005-0000-0000-000078140000}"/>
    <cellStyle name="60% - Accent1 4" xfId="12281" xr:uid="{00000000-0005-0000-0000-000079140000}"/>
    <cellStyle name="60% - Accent1 5" xfId="1188" xr:uid="{00000000-0005-0000-0000-00007A140000}"/>
    <cellStyle name="60% - Accent2 2" xfId="1194" xr:uid="{00000000-0005-0000-0000-00007B140000}"/>
    <cellStyle name="60% - Accent2 2 2" xfId="1195" xr:uid="{00000000-0005-0000-0000-00007C140000}"/>
    <cellStyle name="60% - Accent2 2 3" xfId="4342" xr:uid="{00000000-0005-0000-0000-00007D140000}"/>
    <cellStyle name="60% - Accent2 2 3 2" xfId="14438" xr:uid="{00000000-0005-0000-0000-00007E140000}"/>
    <cellStyle name="60% - Accent2 2 4" xfId="4343" xr:uid="{00000000-0005-0000-0000-00007F140000}"/>
    <cellStyle name="60% - Accent2 2 5" xfId="12927" xr:uid="{00000000-0005-0000-0000-000080140000}"/>
    <cellStyle name="60% - Accent2 2_LHJE03JG-Inspro_Revenue and Royalty_0612" xfId="1196" xr:uid="{00000000-0005-0000-0000-000081140000}"/>
    <cellStyle name="60% - Accent2 3" xfId="1197" xr:uid="{00000000-0005-0000-0000-000082140000}"/>
    <cellStyle name="60% - Accent2 4" xfId="12282" xr:uid="{00000000-0005-0000-0000-000083140000}"/>
    <cellStyle name="60% - Accent2 5" xfId="1193" xr:uid="{00000000-0005-0000-0000-000084140000}"/>
    <cellStyle name="60% - Accent3 2" xfId="1199" xr:uid="{00000000-0005-0000-0000-000085140000}"/>
    <cellStyle name="60% - Accent3 2 2" xfId="1200" xr:uid="{00000000-0005-0000-0000-000086140000}"/>
    <cellStyle name="60% - Accent3 2 3" xfId="4344" xr:uid="{00000000-0005-0000-0000-000087140000}"/>
    <cellStyle name="60% - Accent3 2 3 2" xfId="14439" xr:uid="{00000000-0005-0000-0000-000088140000}"/>
    <cellStyle name="60% - Accent3 2 4" xfId="4345" xr:uid="{00000000-0005-0000-0000-000089140000}"/>
    <cellStyle name="60% - Accent3 2 5" xfId="12928" xr:uid="{00000000-0005-0000-0000-00008A140000}"/>
    <cellStyle name="60% - Accent3 2_LHJE03JG-Inspro_Revenue and Royalty_0612" xfId="1201" xr:uid="{00000000-0005-0000-0000-00008B140000}"/>
    <cellStyle name="60% - Accent3 3" xfId="1202" xr:uid="{00000000-0005-0000-0000-00008C140000}"/>
    <cellStyle name="60% - Accent3 4" xfId="12283" xr:uid="{00000000-0005-0000-0000-00008D140000}"/>
    <cellStyle name="60% - Accent3 5" xfId="1198" xr:uid="{00000000-0005-0000-0000-00008E140000}"/>
    <cellStyle name="60% - Accent4 2" xfId="1204" xr:uid="{00000000-0005-0000-0000-00008F140000}"/>
    <cellStyle name="60% - Accent4 2 2" xfId="1205" xr:uid="{00000000-0005-0000-0000-000090140000}"/>
    <cellStyle name="60% - Accent4 2 3" xfId="4346" xr:uid="{00000000-0005-0000-0000-000091140000}"/>
    <cellStyle name="60% - Accent4 2 3 2" xfId="14440" xr:uid="{00000000-0005-0000-0000-000092140000}"/>
    <cellStyle name="60% - Accent4 2 4" xfId="4347" xr:uid="{00000000-0005-0000-0000-000093140000}"/>
    <cellStyle name="60% - Accent4 2 5" xfId="12929" xr:uid="{00000000-0005-0000-0000-000094140000}"/>
    <cellStyle name="60% - Accent4 2_LHJE03JG-Inspro_Revenue and Royalty_0612" xfId="1206" xr:uid="{00000000-0005-0000-0000-000095140000}"/>
    <cellStyle name="60% - Accent4 3" xfId="1207" xr:uid="{00000000-0005-0000-0000-000096140000}"/>
    <cellStyle name="60% - Accent4 4" xfId="12284" xr:uid="{00000000-0005-0000-0000-000097140000}"/>
    <cellStyle name="60% - Accent4 5" xfId="1203" xr:uid="{00000000-0005-0000-0000-000098140000}"/>
    <cellStyle name="60% - Accent5 2" xfId="1209" xr:uid="{00000000-0005-0000-0000-000099140000}"/>
    <cellStyle name="60% - Accent5 2 2" xfId="1210" xr:uid="{00000000-0005-0000-0000-00009A140000}"/>
    <cellStyle name="60% - Accent5 2 3" xfId="4348" xr:uid="{00000000-0005-0000-0000-00009B140000}"/>
    <cellStyle name="60% - Accent5 2 4" xfId="4349" xr:uid="{00000000-0005-0000-0000-00009C140000}"/>
    <cellStyle name="60% - Accent5 2 5" xfId="12930" xr:uid="{00000000-0005-0000-0000-00009D140000}"/>
    <cellStyle name="60% - Accent5 2_LHJE03JG-Inspro_Revenue and Royalty_0612" xfId="1211" xr:uid="{00000000-0005-0000-0000-00009E140000}"/>
    <cellStyle name="60% - Accent5 3" xfId="1212" xr:uid="{00000000-0005-0000-0000-00009F140000}"/>
    <cellStyle name="60% - Accent5 4" xfId="12285" xr:uid="{00000000-0005-0000-0000-0000A0140000}"/>
    <cellStyle name="60% - Accent5 5" xfId="1208" xr:uid="{00000000-0005-0000-0000-0000A1140000}"/>
    <cellStyle name="60% - Accent6 2" xfId="1214" xr:uid="{00000000-0005-0000-0000-0000A2140000}"/>
    <cellStyle name="60% - Accent6 2 2" xfId="1215" xr:uid="{00000000-0005-0000-0000-0000A3140000}"/>
    <cellStyle name="60% - Accent6 2 3" xfId="4350" xr:uid="{00000000-0005-0000-0000-0000A4140000}"/>
    <cellStyle name="60% - Accent6 2 3 2" xfId="14441" xr:uid="{00000000-0005-0000-0000-0000A5140000}"/>
    <cellStyle name="60% - Accent6 2 4" xfId="4351" xr:uid="{00000000-0005-0000-0000-0000A6140000}"/>
    <cellStyle name="60% - Accent6 2 5" xfId="12931" xr:uid="{00000000-0005-0000-0000-0000A7140000}"/>
    <cellStyle name="60% - Accent6 2_LHJE03JG-Inspro_Revenue and Royalty_0612" xfId="1216" xr:uid="{00000000-0005-0000-0000-0000A8140000}"/>
    <cellStyle name="60% - Accent6 3" xfId="1217" xr:uid="{00000000-0005-0000-0000-0000A9140000}"/>
    <cellStyle name="60% - Accent6 4" xfId="12286" xr:uid="{00000000-0005-0000-0000-0000AA140000}"/>
    <cellStyle name="60% - Accent6 5" xfId="1213" xr:uid="{00000000-0005-0000-0000-0000AB140000}"/>
    <cellStyle name="60% - Akzent1" xfId="11159" xr:uid="{00000000-0005-0000-0000-0000AC140000}"/>
    <cellStyle name="60% - Akzent2" xfId="11160" xr:uid="{00000000-0005-0000-0000-0000AD140000}"/>
    <cellStyle name="60% - Akzent3" xfId="11161" xr:uid="{00000000-0005-0000-0000-0000AE140000}"/>
    <cellStyle name="60% - Akzent4" xfId="11162" xr:uid="{00000000-0005-0000-0000-0000AF140000}"/>
    <cellStyle name="60% - Akzent5" xfId="11163" xr:uid="{00000000-0005-0000-0000-0000B0140000}"/>
    <cellStyle name="60% - Akzent6" xfId="11164" xr:uid="{00000000-0005-0000-0000-0000B1140000}"/>
    <cellStyle name="75" xfId="12884" xr:uid="{00000000-0005-0000-0000-0000B2140000}"/>
    <cellStyle name="9" xfId="1218" xr:uid="{00000000-0005-0000-0000-0000B3140000}"/>
    <cellStyle name="Accent1 - 20%" xfId="11165" xr:uid="{00000000-0005-0000-0000-0000B4140000}"/>
    <cellStyle name="Accent1 - 40%" xfId="11166" xr:uid="{00000000-0005-0000-0000-0000B5140000}"/>
    <cellStyle name="Accent1 - 60%" xfId="11167" xr:uid="{00000000-0005-0000-0000-0000B6140000}"/>
    <cellStyle name="Accent1 2" xfId="1220" xr:uid="{00000000-0005-0000-0000-0000B7140000}"/>
    <cellStyle name="Accent1 2 2" xfId="1221" xr:uid="{00000000-0005-0000-0000-0000B8140000}"/>
    <cellStyle name="Accent1 2 3" xfId="4352" xr:uid="{00000000-0005-0000-0000-0000B9140000}"/>
    <cellStyle name="Accent1 2 3 2" xfId="14442" xr:uid="{00000000-0005-0000-0000-0000BA140000}"/>
    <cellStyle name="Accent1 2 4" xfId="4353" xr:uid="{00000000-0005-0000-0000-0000BB140000}"/>
    <cellStyle name="Accent1 2 5" xfId="12932" xr:uid="{00000000-0005-0000-0000-0000BC140000}"/>
    <cellStyle name="Accent1 2_LHJE03JG-Inspro_Revenue and Royalty_0612" xfId="1222" xr:uid="{00000000-0005-0000-0000-0000BD140000}"/>
    <cellStyle name="Accent1 3" xfId="1223" xr:uid="{00000000-0005-0000-0000-0000BE140000}"/>
    <cellStyle name="Accent1 4" xfId="12287" xr:uid="{00000000-0005-0000-0000-0000BF140000}"/>
    <cellStyle name="Accent1 5" xfId="1219" xr:uid="{00000000-0005-0000-0000-0000C0140000}"/>
    <cellStyle name="Accent2 - 20%" xfId="11168" xr:uid="{00000000-0005-0000-0000-0000C1140000}"/>
    <cellStyle name="Accent2 - 40%" xfId="11169" xr:uid="{00000000-0005-0000-0000-0000C2140000}"/>
    <cellStyle name="Accent2 - 60%" xfId="11170" xr:uid="{00000000-0005-0000-0000-0000C3140000}"/>
    <cellStyle name="Accent2 2" xfId="1225" xr:uid="{00000000-0005-0000-0000-0000C4140000}"/>
    <cellStyle name="Accent2 2 2" xfId="1226" xr:uid="{00000000-0005-0000-0000-0000C5140000}"/>
    <cellStyle name="Accent2 2 3" xfId="4354" xr:uid="{00000000-0005-0000-0000-0000C6140000}"/>
    <cellStyle name="Accent2 2 3 2" xfId="14443" xr:uid="{00000000-0005-0000-0000-0000C7140000}"/>
    <cellStyle name="Accent2 2 4" xfId="4355" xr:uid="{00000000-0005-0000-0000-0000C8140000}"/>
    <cellStyle name="Accent2 2 5" xfId="12933" xr:uid="{00000000-0005-0000-0000-0000C9140000}"/>
    <cellStyle name="Accent2 2_LHJE03JG-Inspro_Revenue and Royalty_0612" xfId="1227" xr:uid="{00000000-0005-0000-0000-0000CA140000}"/>
    <cellStyle name="Accent2 3" xfId="1228" xr:uid="{00000000-0005-0000-0000-0000CB140000}"/>
    <cellStyle name="Accent2 4" xfId="12288" xr:uid="{00000000-0005-0000-0000-0000CC140000}"/>
    <cellStyle name="Accent2 5" xfId="1224" xr:uid="{00000000-0005-0000-0000-0000CD140000}"/>
    <cellStyle name="Accent3 - 20%" xfId="11171" xr:uid="{00000000-0005-0000-0000-0000CE140000}"/>
    <cellStyle name="Accent3 - 40%" xfId="11172" xr:uid="{00000000-0005-0000-0000-0000CF140000}"/>
    <cellStyle name="Accent3 - 60%" xfId="11173" xr:uid="{00000000-0005-0000-0000-0000D0140000}"/>
    <cellStyle name="Accent3 2" xfId="1230" xr:uid="{00000000-0005-0000-0000-0000D1140000}"/>
    <cellStyle name="Accent3 2 2" xfId="1231" xr:uid="{00000000-0005-0000-0000-0000D2140000}"/>
    <cellStyle name="Accent3 2 3" xfId="4356" xr:uid="{00000000-0005-0000-0000-0000D3140000}"/>
    <cellStyle name="Accent3 2 3 2" xfId="14444" xr:uid="{00000000-0005-0000-0000-0000D4140000}"/>
    <cellStyle name="Accent3 2 4" xfId="4357" xr:uid="{00000000-0005-0000-0000-0000D5140000}"/>
    <cellStyle name="Accent3 2 5" xfId="12934" xr:uid="{00000000-0005-0000-0000-0000D6140000}"/>
    <cellStyle name="Accent3 2_LHJE03JG-Inspro_Revenue and Royalty_0612" xfId="1232" xr:uid="{00000000-0005-0000-0000-0000D7140000}"/>
    <cellStyle name="Accent3 3" xfId="1233" xr:uid="{00000000-0005-0000-0000-0000D8140000}"/>
    <cellStyle name="Accent3 4" xfId="12289" xr:uid="{00000000-0005-0000-0000-0000D9140000}"/>
    <cellStyle name="Accent3 5" xfId="1229" xr:uid="{00000000-0005-0000-0000-0000DA140000}"/>
    <cellStyle name="Accent4 - 20%" xfId="11174" xr:uid="{00000000-0005-0000-0000-0000DB140000}"/>
    <cellStyle name="Accent4 - 40%" xfId="11175" xr:uid="{00000000-0005-0000-0000-0000DC140000}"/>
    <cellStyle name="Accent4 - 60%" xfId="11176" xr:uid="{00000000-0005-0000-0000-0000DD140000}"/>
    <cellStyle name="Accent4 2" xfId="1235" xr:uid="{00000000-0005-0000-0000-0000DE140000}"/>
    <cellStyle name="Accent4 2 2" xfId="1236" xr:uid="{00000000-0005-0000-0000-0000DF140000}"/>
    <cellStyle name="Accent4 2 3" xfId="4358" xr:uid="{00000000-0005-0000-0000-0000E0140000}"/>
    <cellStyle name="Accent4 2 3 2" xfId="14445" xr:uid="{00000000-0005-0000-0000-0000E1140000}"/>
    <cellStyle name="Accent4 2 4" xfId="4359" xr:uid="{00000000-0005-0000-0000-0000E2140000}"/>
    <cellStyle name="Accent4 2 5" xfId="12935" xr:uid="{00000000-0005-0000-0000-0000E3140000}"/>
    <cellStyle name="Accent4 2_LHJE03JG-Inspro_Revenue and Royalty_0612" xfId="1237" xr:uid="{00000000-0005-0000-0000-0000E4140000}"/>
    <cellStyle name="Accent4 3" xfId="1238" xr:uid="{00000000-0005-0000-0000-0000E5140000}"/>
    <cellStyle name="Accent4 4" xfId="12290" xr:uid="{00000000-0005-0000-0000-0000E6140000}"/>
    <cellStyle name="Accent4 5" xfId="1234" xr:uid="{00000000-0005-0000-0000-0000E7140000}"/>
    <cellStyle name="Accent5 - 20%" xfId="11177" xr:uid="{00000000-0005-0000-0000-0000E8140000}"/>
    <cellStyle name="Accent5 - 40%" xfId="11178" xr:uid="{00000000-0005-0000-0000-0000E9140000}"/>
    <cellStyle name="Accent5 - 60%" xfId="11179" xr:uid="{00000000-0005-0000-0000-0000EA140000}"/>
    <cellStyle name="Accent5 2" xfId="1240" xr:uid="{00000000-0005-0000-0000-0000EB140000}"/>
    <cellStyle name="Accent5 2 2" xfId="1241" xr:uid="{00000000-0005-0000-0000-0000EC140000}"/>
    <cellStyle name="Accent5 2 3" xfId="4360" xr:uid="{00000000-0005-0000-0000-0000ED140000}"/>
    <cellStyle name="Accent5 2 4" xfId="4361" xr:uid="{00000000-0005-0000-0000-0000EE140000}"/>
    <cellStyle name="Accent5 2 5" xfId="12936" xr:uid="{00000000-0005-0000-0000-0000EF140000}"/>
    <cellStyle name="Accent5 2_LHJE03JG-Inspro_Revenue and Royalty_0612" xfId="1242" xr:uid="{00000000-0005-0000-0000-0000F0140000}"/>
    <cellStyle name="Accent5 3" xfId="1243" xr:uid="{00000000-0005-0000-0000-0000F1140000}"/>
    <cellStyle name="Accent5 4" xfId="12291" xr:uid="{00000000-0005-0000-0000-0000F2140000}"/>
    <cellStyle name="Accent5 5" xfId="1239" xr:uid="{00000000-0005-0000-0000-0000F3140000}"/>
    <cellStyle name="Accent6 - 20%" xfId="11180" xr:uid="{00000000-0005-0000-0000-0000F4140000}"/>
    <cellStyle name="Accent6 - 40%" xfId="11181" xr:uid="{00000000-0005-0000-0000-0000F5140000}"/>
    <cellStyle name="Accent6 - 60%" xfId="11182" xr:uid="{00000000-0005-0000-0000-0000F6140000}"/>
    <cellStyle name="Accent6 2" xfId="1245" xr:uid="{00000000-0005-0000-0000-0000F7140000}"/>
    <cellStyle name="Accent6 2 2" xfId="1246" xr:uid="{00000000-0005-0000-0000-0000F8140000}"/>
    <cellStyle name="Accent6 2 3" xfId="4362" xr:uid="{00000000-0005-0000-0000-0000F9140000}"/>
    <cellStyle name="Accent6 2 4" xfId="4363" xr:uid="{00000000-0005-0000-0000-0000FA140000}"/>
    <cellStyle name="Accent6 2 5" xfId="12937" xr:uid="{00000000-0005-0000-0000-0000FB140000}"/>
    <cellStyle name="Accent6 2_LHJE03JG-Inspro_Revenue and Royalty_0612" xfId="1247" xr:uid="{00000000-0005-0000-0000-0000FC140000}"/>
    <cellStyle name="Accent6 3" xfId="1248" xr:uid="{00000000-0005-0000-0000-0000FD140000}"/>
    <cellStyle name="Accent6 4" xfId="12292" xr:uid="{00000000-0005-0000-0000-0000FE140000}"/>
    <cellStyle name="Accent6 5" xfId="1244" xr:uid="{00000000-0005-0000-0000-0000FF140000}"/>
    <cellStyle name="ÅëÈ­ [0]_±âÅ¸" xfId="12885" xr:uid="{00000000-0005-0000-0000-000000150000}"/>
    <cellStyle name="ÅëÈ­_±âÅ¸" xfId="12886" xr:uid="{00000000-0005-0000-0000-000001150000}"/>
    <cellStyle name="Akzent1" xfId="11183" xr:uid="{00000000-0005-0000-0000-000002150000}"/>
    <cellStyle name="Akzent2" xfId="11184" xr:uid="{00000000-0005-0000-0000-000003150000}"/>
    <cellStyle name="Akzent3" xfId="11185" xr:uid="{00000000-0005-0000-0000-000004150000}"/>
    <cellStyle name="Akzent4" xfId="11186" xr:uid="{00000000-0005-0000-0000-000005150000}"/>
    <cellStyle name="Akzent5" xfId="11187" xr:uid="{00000000-0005-0000-0000-000006150000}"/>
    <cellStyle name="Akzent6" xfId="11188" xr:uid="{00000000-0005-0000-0000-000007150000}"/>
    <cellStyle name="all" xfId="1249" xr:uid="{00000000-0005-0000-0000-000008150000}"/>
    <cellStyle name="all 2" xfId="1250" xr:uid="{00000000-0005-0000-0000-000009150000}"/>
    <cellStyle name="all 2 2" xfId="21849" xr:uid="{00000000-0005-0000-0000-00000A150000}"/>
    <cellStyle name="all 3" xfId="1251" xr:uid="{00000000-0005-0000-0000-00000B150000}"/>
    <cellStyle name="all 3 2" xfId="21850" xr:uid="{00000000-0005-0000-0000-00000C150000}"/>
    <cellStyle name="all 4" xfId="1252" xr:uid="{00000000-0005-0000-0000-00000D150000}"/>
    <cellStyle name="all 4 2" xfId="21851" xr:uid="{00000000-0005-0000-0000-00000E150000}"/>
    <cellStyle name="all 5" xfId="1253" xr:uid="{00000000-0005-0000-0000-00000F150000}"/>
    <cellStyle name="all 5 2" xfId="21852" xr:uid="{00000000-0005-0000-0000-000010150000}"/>
    <cellStyle name="all 6" xfId="1254" xr:uid="{00000000-0005-0000-0000-000011150000}"/>
    <cellStyle name="all 6 2" xfId="21853" xr:uid="{00000000-0005-0000-0000-000012150000}"/>
    <cellStyle name="all 7" xfId="21848" xr:uid="{00000000-0005-0000-0000-000013150000}"/>
    <cellStyle name="ÄÞ¸¶ [0]_±âÅ¸" xfId="22031" xr:uid="{00000000-0005-0000-0000-000016150000}"/>
    <cellStyle name="ÄÞ¸¶_±âÅ¸" xfId="12887" xr:uid="{00000000-0005-0000-0000-000017150000}"/>
    <cellStyle name="Ausgabe" xfId="11189" xr:uid="{00000000-0005-0000-0000-000014150000}"/>
    <cellStyle name="Ausgabe 2" xfId="21959" xr:uid="{00000000-0005-0000-0000-000015150000}"/>
    <cellStyle name="Bad 2" xfId="1256" xr:uid="{00000000-0005-0000-0000-000018150000}"/>
    <cellStyle name="Bad 2 2" xfId="1257" xr:uid="{00000000-0005-0000-0000-000019150000}"/>
    <cellStyle name="Bad 2 3" xfId="4364" xr:uid="{00000000-0005-0000-0000-00001A150000}"/>
    <cellStyle name="Bad 2 3 2" xfId="14446" xr:uid="{00000000-0005-0000-0000-00001B150000}"/>
    <cellStyle name="Bad 2 4" xfId="4365" xr:uid="{00000000-0005-0000-0000-00001C150000}"/>
    <cellStyle name="Bad 2 5" xfId="12938" xr:uid="{00000000-0005-0000-0000-00001D150000}"/>
    <cellStyle name="Bad 2_LHJE03JG-Inspro_Revenue and Royalty_0612" xfId="1258" xr:uid="{00000000-0005-0000-0000-00001E150000}"/>
    <cellStyle name="Bad 3" xfId="1259" xr:uid="{00000000-0005-0000-0000-00001F150000}"/>
    <cellStyle name="Bad 4" xfId="12293" xr:uid="{00000000-0005-0000-0000-000020150000}"/>
    <cellStyle name="Bad 5" xfId="1255" xr:uid="{00000000-0005-0000-0000-000021150000}"/>
    <cellStyle name="bar" xfId="11190" xr:uid="{00000000-0005-0000-0000-000022150000}"/>
    <cellStyle name="Berechnung" xfId="11191" xr:uid="{00000000-0005-0000-0000-000023150000}"/>
    <cellStyle name="Berechnung 2" xfId="21960" xr:uid="{00000000-0005-0000-0000-000024150000}"/>
    <cellStyle name="Body" xfId="12888" xr:uid="{00000000-0005-0000-0000-000025150000}"/>
    <cellStyle name="Ç¥ÁØ_¿¬°£´©°è¿¹»ó" xfId="12889" xr:uid="{00000000-0005-0000-0000-000026150000}"/>
    <cellStyle name="Calc Currency (0)" xfId="11192" xr:uid="{00000000-0005-0000-0000-000027150000}"/>
    <cellStyle name="Calc Currency (0) 2" xfId="12294" xr:uid="{00000000-0005-0000-0000-000028150000}"/>
    <cellStyle name="Calc Currency (0) 3" xfId="12295" xr:uid="{00000000-0005-0000-0000-000029150000}"/>
    <cellStyle name="Calc Currency (0) 4" xfId="12296" xr:uid="{00000000-0005-0000-0000-00002A150000}"/>
    <cellStyle name="Calc Currency (0) 4 2" xfId="12297" xr:uid="{00000000-0005-0000-0000-00002B150000}"/>
    <cellStyle name="Calc Currency (2)" xfId="11193" xr:uid="{00000000-0005-0000-0000-00002C150000}"/>
    <cellStyle name="Calc Currency (2) 2" xfId="14447" xr:uid="{00000000-0005-0000-0000-00002D150000}"/>
    <cellStyle name="Calc Percent (0)" xfId="11194" xr:uid="{00000000-0005-0000-0000-00002E150000}"/>
    <cellStyle name="Calc Percent (0) 2" xfId="14448" xr:uid="{00000000-0005-0000-0000-00002F150000}"/>
    <cellStyle name="Calc Percent (1)" xfId="11195" xr:uid="{00000000-0005-0000-0000-000030150000}"/>
    <cellStyle name="Calc Percent (1) 2" xfId="12298" xr:uid="{00000000-0005-0000-0000-000031150000}"/>
    <cellStyle name="Calc Percent (1) 3" xfId="12299" xr:uid="{00000000-0005-0000-0000-000032150000}"/>
    <cellStyle name="Calc Percent (1) 4" xfId="12300" xr:uid="{00000000-0005-0000-0000-000033150000}"/>
    <cellStyle name="Calc Percent (1) 4 2" xfId="12301" xr:uid="{00000000-0005-0000-0000-000034150000}"/>
    <cellStyle name="Calc Percent (2)" xfId="11196" xr:uid="{00000000-0005-0000-0000-000035150000}"/>
    <cellStyle name="Calc Percent (2) 2" xfId="12302" xr:uid="{00000000-0005-0000-0000-000036150000}"/>
    <cellStyle name="Calc Percent (2) 3" xfId="12303" xr:uid="{00000000-0005-0000-0000-000037150000}"/>
    <cellStyle name="Calc Percent (2) 4" xfId="12304" xr:uid="{00000000-0005-0000-0000-000038150000}"/>
    <cellStyle name="Calc Percent (2) 4 2" xfId="12305" xr:uid="{00000000-0005-0000-0000-000039150000}"/>
    <cellStyle name="Calc Units (0)" xfId="11197" xr:uid="{00000000-0005-0000-0000-00003A150000}"/>
    <cellStyle name="Calc Units (0) 2" xfId="14449" xr:uid="{00000000-0005-0000-0000-00003B150000}"/>
    <cellStyle name="Calc Units (1)" xfId="11198" xr:uid="{00000000-0005-0000-0000-00003C150000}"/>
    <cellStyle name="Calc Units (1) 2" xfId="12306" xr:uid="{00000000-0005-0000-0000-00003D150000}"/>
    <cellStyle name="Calc Units (1) 3" xfId="12307" xr:uid="{00000000-0005-0000-0000-00003E150000}"/>
    <cellStyle name="Calc Units (1) 4" xfId="12308" xr:uid="{00000000-0005-0000-0000-00003F150000}"/>
    <cellStyle name="Calc Units (1) 4 2" xfId="12309" xr:uid="{00000000-0005-0000-0000-000040150000}"/>
    <cellStyle name="Calc Units (2)" xfId="11199" xr:uid="{00000000-0005-0000-0000-000041150000}"/>
    <cellStyle name="Calc Units (2) 2" xfId="14450" xr:uid="{00000000-0005-0000-0000-000042150000}"/>
    <cellStyle name="Calculation 2" xfId="1261" xr:uid="{00000000-0005-0000-0000-000043150000}"/>
    <cellStyle name="Calculation 2 2" xfId="1262" xr:uid="{00000000-0005-0000-0000-000044150000}"/>
    <cellStyle name="Calculation 2 2 2" xfId="21856" xr:uid="{00000000-0005-0000-0000-000045150000}"/>
    <cellStyle name="Calculation 2 3" xfId="4366" xr:uid="{00000000-0005-0000-0000-000046150000}"/>
    <cellStyle name="Calculation 2 3 2" xfId="14451" xr:uid="{00000000-0005-0000-0000-000047150000}"/>
    <cellStyle name="Calculation 2 3 3" xfId="21915" xr:uid="{00000000-0005-0000-0000-000048150000}"/>
    <cellStyle name="Calculation 2 4" xfId="4367" xr:uid="{00000000-0005-0000-0000-000049150000}"/>
    <cellStyle name="Calculation 2 4 2" xfId="21916" xr:uid="{00000000-0005-0000-0000-00004A150000}"/>
    <cellStyle name="Calculation 2 5" xfId="12939" xr:uid="{00000000-0005-0000-0000-00004B150000}"/>
    <cellStyle name="Calculation 2 6" xfId="21855" xr:uid="{00000000-0005-0000-0000-00004C150000}"/>
    <cellStyle name="Calculation 2_LHJE03JG-Inspro_Revenue and Royalty_0512" xfId="22045" xr:uid="{00000000-0005-0000-0000-00004D150000}"/>
    <cellStyle name="Calculation 3" xfId="1263" xr:uid="{00000000-0005-0000-0000-00004E150000}"/>
    <cellStyle name="Calculation 3 2" xfId="21857" xr:uid="{00000000-0005-0000-0000-00004F150000}"/>
    <cellStyle name="Calculation 4" xfId="12310" xr:uid="{00000000-0005-0000-0000-000050150000}"/>
    <cellStyle name="Calculation 4 2" xfId="21999" xr:uid="{00000000-0005-0000-0000-000051150000}"/>
    <cellStyle name="Calculation 5" xfId="1260" xr:uid="{00000000-0005-0000-0000-000052150000}"/>
    <cellStyle name="Calculation 5 2" xfId="21854" xr:uid="{00000000-0005-0000-0000-000053150000}"/>
    <cellStyle name="category" xfId="11200" xr:uid="{00000000-0005-0000-0000-000054150000}"/>
    <cellStyle name="Check Cell 2" xfId="1265" xr:uid="{00000000-0005-0000-0000-000055150000}"/>
    <cellStyle name="Check Cell 2 2" xfId="1266" xr:uid="{00000000-0005-0000-0000-000056150000}"/>
    <cellStyle name="Check Cell 2 3" xfId="4368" xr:uid="{00000000-0005-0000-0000-000057150000}"/>
    <cellStyle name="Check Cell 2 4" xfId="4369" xr:uid="{00000000-0005-0000-0000-000058150000}"/>
    <cellStyle name="Check Cell 2 5" xfId="12940" xr:uid="{00000000-0005-0000-0000-000059150000}"/>
    <cellStyle name="Check Cell 2_LHJE03JG-Inspro_Revenue and Royalty_0512" xfId="9747" xr:uid="{00000000-0005-0000-0000-00005A150000}"/>
    <cellStyle name="Check Cell 3" xfId="1267" xr:uid="{00000000-0005-0000-0000-00005B150000}"/>
    <cellStyle name="Check Cell 4" xfId="12311" xr:uid="{00000000-0005-0000-0000-00005C150000}"/>
    <cellStyle name="Check Cell 5" xfId="1264" xr:uid="{00000000-0005-0000-0000-00005D150000}"/>
    <cellStyle name="Check1" xfId="1268" xr:uid="{00000000-0005-0000-0000-00005E150000}"/>
    <cellStyle name="Check2" xfId="12890" xr:uid="{00000000-0005-0000-0000-00005F150000}"/>
    <cellStyle name="ColBlue" xfId="11201" xr:uid="{00000000-0005-0000-0000-000060150000}"/>
    <cellStyle name="ColGreen" xfId="11202" xr:uid="{00000000-0005-0000-0000-000061150000}"/>
    <cellStyle name="ColH" xfId="1269" xr:uid="{00000000-0005-0000-0000-000062150000}"/>
    <cellStyle name="ColH 2" xfId="1270" xr:uid="{00000000-0005-0000-0000-000063150000}"/>
    <cellStyle name="ColH 3" xfId="13023" xr:uid="{00000000-0005-0000-0000-000064150000}"/>
    <cellStyle name="ColHL" xfId="1271" xr:uid="{00000000-0005-0000-0000-000065150000}"/>
    <cellStyle name="ColHL 2" xfId="1272" xr:uid="{00000000-0005-0000-0000-000066150000}"/>
    <cellStyle name="ColHL 2 2" xfId="21859" xr:uid="{00000000-0005-0000-0000-000067150000}"/>
    <cellStyle name="ColHL 3" xfId="13024" xr:uid="{00000000-0005-0000-0000-000068150000}"/>
    <cellStyle name="ColHL 3 2" xfId="22015" xr:uid="{00000000-0005-0000-0000-000069150000}"/>
    <cellStyle name="ColHL 4" xfId="21858" xr:uid="{00000000-0005-0000-0000-00006A150000}"/>
    <cellStyle name="ColRed" xfId="11203" xr:uid="{00000000-0005-0000-0000-00006B150000}"/>
    <cellStyle name="ColumnAttributeAbovePrompt" xfId="12312" xr:uid="{00000000-0005-0000-0000-00006C150000}"/>
    <cellStyle name="ColumnAttributePrompt" xfId="12313" xr:uid="{00000000-0005-0000-0000-00006D150000}"/>
    <cellStyle name="ColumnAttributeValue" xfId="12314" xr:uid="{00000000-0005-0000-0000-00006E150000}"/>
    <cellStyle name="ColumnHeadingPrompt" xfId="12315" xr:uid="{00000000-0005-0000-0000-00006F150000}"/>
    <cellStyle name="ColumnHeadingValue" xfId="12316" xr:uid="{00000000-0005-0000-0000-000070150000}"/>
    <cellStyle name="Comma" xfId="1" builtinId="3"/>
    <cellStyle name="Comma  - Style1" xfId="11204" xr:uid="{00000000-0005-0000-0000-000072150000}"/>
    <cellStyle name="Comma  - Style1 2" xfId="12941" xr:uid="{00000000-0005-0000-0000-000073150000}"/>
    <cellStyle name="Comma  - Style2" xfId="11205" xr:uid="{00000000-0005-0000-0000-000074150000}"/>
    <cellStyle name="Comma  - Style2 2" xfId="12942" xr:uid="{00000000-0005-0000-0000-000075150000}"/>
    <cellStyle name="Comma  - Style3" xfId="11206" xr:uid="{00000000-0005-0000-0000-000076150000}"/>
    <cellStyle name="Comma  - Style3 2" xfId="12943" xr:uid="{00000000-0005-0000-0000-000077150000}"/>
    <cellStyle name="Comma  - Style4" xfId="11207" xr:uid="{00000000-0005-0000-0000-000078150000}"/>
    <cellStyle name="Comma  - Style4 2" xfId="12944" xr:uid="{00000000-0005-0000-0000-000079150000}"/>
    <cellStyle name="Comma  - Style5" xfId="11208" xr:uid="{00000000-0005-0000-0000-00007A150000}"/>
    <cellStyle name="Comma  - Style5 2" xfId="12945" xr:uid="{00000000-0005-0000-0000-00007B150000}"/>
    <cellStyle name="Comma  - Style6" xfId="11209" xr:uid="{00000000-0005-0000-0000-00007C150000}"/>
    <cellStyle name="Comma  - Style6 2" xfId="12946" xr:uid="{00000000-0005-0000-0000-00007D150000}"/>
    <cellStyle name="Comma  - Style7" xfId="11210" xr:uid="{00000000-0005-0000-0000-00007E150000}"/>
    <cellStyle name="Comma  - Style7 2" xfId="12947" xr:uid="{00000000-0005-0000-0000-00007F150000}"/>
    <cellStyle name="Comma  - Style8" xfId="11211" xr:uid="{00000000-0005-0000-0000-000080150000}"/>
    <cellStyle name="Comma  - Style8 2" xfId="12948" xr:uid="{00000000-0005-0000-0000-000081150000}"/>
    <cellStyle name="Comma (1)" xfId="11212" xr:uid="{00000000-0005-0000-0000-000082150000}"/>
    <cellStyle name="Comma (2)" xfId="11213" xr:uid="{00000000-0005-0000-0000-000083150000}"/>
    <cellStyle name="Comma [00]" xfId="11214" xr:uid="{00000000-0005-0000-0000-000084150000}"/>
    <cellStyle name="Comma [00] 2" xfId="14452" xr:uid="{00000000-0005-0000-0000-000085150000}"/>
    <cellStyle name="Comma 10" xfId="1273" xr:uid="{00000000-0005-0000-0000-000086150000}"/>
    <cellStyle name="Comma 10 2" xfId="1274" xr:uid="{00000000-0005-0000-0000-000087150000}"/>
    <cellStyle name="Comma 10 2 2" xfId="14453" xr:uid="{00000000-0005-0000-0000-000088150000}"/>
    <cellStyle name="Comma 10 2 3" xfId="13025" xr:uid="{00000000-0005-0000-0000-000089150000}"/>
    <cellStyle name="Comma 10 2 3 2" xfId="21433" xr:uid="{00000000-0005-0000-0000-00008A150000}"/>
    <cellStyle name="Comma 10 3" xfId="11367" xr:uid="{00000000-0005-0000-0000-00008B150000}"/>
    <cellStyle name="Comma 10 3 2" xfId="14454" xr:uid="{00000000-0005-0000-0000-00008C150000}"/>
    <cellStyle name="Comma 10 3 2 2" xfId="21447" xr:uid="{00000000-0005-0000-0000-00008D150000}"/>
    <cellStyle name="Comma 10 4" xfId="12949" xr:uid="{00000000-0005-0000-0000-00008E150000}"/>
    <cellStyle name="Comma 10 4 2" xfId="21412" xr:uid="{00000000-0005-0000-0000-00008F150000}"/>
    <cellStyle name="Comma 11" xfId="1275" xr:uid="{00000000-0005-0000-0000-000090150000}"/>
    <cellStyle name="Comma 11 2" xfId="4370" xr:uid="{00000000-0005-0000-0000-000091150000}"/>
    <cellStyle name="Comma 11 2 2" xfId="13026" xr:uid="{00000000-0005-0000-0000-000092150000}"/>
    <cellStyle name="Comma 11 2 2 2" xfId="21434" xr:uid="{00000000-0005-0000-0000-000093150000}"/>
    <cellStyle name="Comma 11 3" xfId="14455" xr:uid="{00000000-0005-0000-0000-000094150000}"/>
    <cellStyle name="Comma 11 4" xfId="14456" xr:uid="{00000000-0005-0000-0000-000095150000}"/>
    <cellStyle name="Comma 11 5" xfId="14457" xr:uid="{00000000-0005-0000-0000-000096150000}"/>
    <cellStyle name="Comma 11 6" xfId="14458" xr:uid="{00000000-0005-0000-0000-000097150000}"/>
    <cellStyle name="Comma 11 7" xfId="12950" xr:uid="{00000000-0005-0000-0000-000098150000}"/>
    <cellStyle name="Comma 11 7 2" xfId="21413" xr:uid="{00000000-0005-0000-0000-000099150000}"/>
    <cellStyle name="Comma 12" xfId="55" xr:uid="{00000000-0005-0000-0000-00009A150000}"/>
    <cellStyle name="Comma 12 2" xfId="11215" xr:uid="{00000000-0005-0000-0000-00009B150000}"/>
    <cellStyle name="Comma 12 2 2" xfId="13027" xr:uid="{00000000-0005-0000-0000-00009C150000}"/>
    <cellStyle name="Comma 12 2 2 2" xfId="21435" xr:uid="{00000000-0005-0000-0000-00009D150000}"/>
    <cellStyle name="Comma 12 3" xfId="12951" xr:uid="{00000000-0005-0000-0000-00009E150000}"/>
    <cellStyle name="Comma 12 3 2" xfId="21414" xr:uid="{00000000-0005-0000-0000-00009F150000}"/>
    <cellStyle name="Comma 12 4" xfId="1276" xr:uid="{00000000-0005-0000-0000-0000A0150000}"/>
    <cellStyle name="Comma 13" xfId="1277" xr:uid="{00000000-0005-0000-0000-0000A1150000}"/>
    <cellStyle name="Comma 13 2" xfId="12952" xr:uid="{00000000-0005-0000-0000-0000A2150000}"/>
    <cellStyle name="Comma 14" xfId="1278" xr:uid="{00000000-0005-0000-0000-0000A3150000}"/>
    <cellStyle name="Comma 14 2" xfId="11370" xr:uid="{00000000-0005-0000-0000-0000A4150000}"/>
    <cellStyle name="Comma 15" xfId="1279" xr:uid="{00000000-0005-0000-0000-0000A5150000}"/>
    <cellStyle name="Comma 15 2" xfId="12953" xr:uid="{00000000-0005-0000-0000-0000A6150000}"/>
    <cellStyle name="Comma 16" xfId="1280" xr:uid="{00000000-0005-0000-0000-0000A7150000}"/>
    <cellStyle name="Comma 16 2" xfId="1281" xr:uid="{00000000-0005-0000-0000-0000A8150000}"/>
    <cellStyle name="Comma 16 2 2" xfId="14459" xr:uid="{00000000-0005-0000-0000-0000A9150000}"/>
    <cellStyle name="Comma 16 3" xfId="9532" xr:uid="{00000000-0005-0000-0000-0000AA150000}"/>
    <cellStyle name="Comma 16 3 2" xfId="21136" xr:uid="{00000000-0005-0000-0000-0000AB150000}"/>
    <cellStyle name="Comma 16 4" xfId="12954" xr:uid="{00000000-0005-0000-0000-0000AC150000}"/>
    <cellStyle name="Comma 17" xfId="1282" xr:uid="{00000000-0005-0000-0000-0000AD150000}"/>
    <cellStyle name="Comma 17 2" xfId="12317" xr:uid="{00000000-0005-0000-0000-0000AE150000}"/>
    <cellStyle name="Comma 18" xfId="1283" xr:uid="{00000000-0005-0000-0000-0000AF150000}"/>
    <cellStyle name="Comma 18 2" xfId="12318" xr:uid="{00000000-0005-0000-0000-0000B0150000}"/>
    <cellStyle name="Comma 18 3" xfId="12955" xr:uid="{00000000-0005-0000-0000-0000B1150000}"/>
    <cellStyle name="Comma 19" xfId="1284" xr:uid="{00000000-0005-0000-0000-0000B2150000}"/>
    <cellStyle name="Comma 19 2" xfId="12319" xr:uid="{00000000-0005-0000-0000-0000B3150000}"/>
    <cellStyle name="Comma 19 3" xfId="12956" xr:uid="{00000000-0005-0000-0000-0000B4150000}"/>
    <cellStyle name="Comma 2" xfId="4" xr:uid="{00000000-0005-0000-0000-0000B5150000}"/>
    <cellStyle name="Comma 2 10" xfId="1286" xr:uid="{00000000-0005-0000-0000-0000B6150000}"/>
    <cellStyle name="Comma 2 10 2" xfId="1287" xr:uid="{00000000-0005-0000-0000-0000B7150000}"/>
    <cellStyle name="Comma 2 10 2 2" xfId="11216" xr:uid="{00000000-0005-0000-0000-0000B8150000}"/>
    <cellStyle name="Comma 2 11" xfId="1288" xr:uid="{00000000-0005-0000-0000-0000B9150000}"/>
    <cellStyle name="Comma 2 11 2" xfId="1289" xr:uid="{00000000-0005-0000-0000-0000BA150000}"/>
    <cellStyle name="Comma 2 11 2 2" xfId="14461" xr:uid="{00000000-0005-0000-0000-0000BB150000}"/>
    <cellStyle name="Comma 2 11 3" xfId="14460" xr:uid="{00000000-0005-0000-0000-0000BC150000}"/>
    <cellStyle name="Comma 2 12" xfId="1290" xr:uid="{00000000-0005-0000-0000-0000BD150000}"/>
    <cellStyle name="Comma 2 12 2" xfId="1291" xr:uid="{00000000-0005-0000-0000-0000BE150000}"/>
    <cellStyle name="Comma 2 12 2 2" xfId="14463" xr:uid="{00000000-0005-0000-0000-0000BF150000}"/>
    <cellStyle name="Comma 2 12 3" xfId="14462" xr:uid="{00000000-0005-0000-0000-0000C0150000}"/>
    <cellStyle name="Comma 2 13" xfId="1292" xr:uid="{00000000-0005-0000-0000-0000C1150000}"/>
    <cellStyle name="Comma 2 13 2" xfId="1293" xr:uid="{00000000-0005-0000-0000-0000C2150000}"/>
    <cellStyle name="Comma 2 13 2 2" xfId="14465" xr:uid="{00000000-0005-0000-0000-0000C3150000}"/>
    <cellStyle name="Comma 2 13 3" xfId="14464" xr:uid="{00000000-0005-0000-0000-0000C4150000}"/>
    <cellStyle name="Comma 2 14" xfId="1294" xr:uid="{00000000-0005-0000-0000-0000C5150000}"/>
    <cellStyle name="Comma 2 14 2" xfId="1295" xr:uid="{00000000-0005-0000-0000-0000C6150000}"/>
    <cellStyle name="Comma 2 14 2 2" xfId="14467" xr:uid="{00000000-0005-0000-0000-0000C7150000}"/>
    <cellStyle name="Comma 2 14 3" xfId="14466" xr:uid="{00000000-0005-0000-0000-0000C8150000}"/>
    <cellStyle name="Comma 2 15" xfId="1296" xr:uid="{00000000-0005-0000-0000-0000C9150000}"/>
    <cellStyle name="Comma 2 15 2" xfId="1297" xr:uid="{00000000-0005-0000-0000-0000CA150000}"/>
    <cellStyle name="Comma 2 15 2 2" xfId="14469" xr:uid="{00000000-0005-0000-0000-0000CB150000}"/>
    <cellStyle name="Comma 2 15 3" xfId="14468" xr:uid="{00000000-0005-0000-0000-0000CC150000}"/>
    <cellStyle name="Comma 2 16" xfId="1298" xr:uid="{00000000-0005-0000-0000-0000CD150000}"/>
    <cellStyle name="Comma 2 16 2" xfId="1299" xr:uid="{00000000-0005-0000-0000-0000CE150000}"/>
    <cellStyle name="Comma 2 16 2 2" xfId="14471" xr:uid="{00000000-0005-0000-0000-0000CF150000}"/>
    <cellStyle name="Comma 2 16 3" xfId="14470" xr:uid="{00000000-0005-0000-0000-0000D0150000}"/>
    <cellStyle name="Comma 2 17" xfId="1300" xr:uid="{00000000-0005-0000-0000-0000D1150000}"/>
    <cellStyle name="Comma 2 17 2" xfId="1301" xr:uid="{00000000-0005-0000-0000-0000D2150000}"/>
    <cellStyle name="Comma 2 17 2 2" xfId="14473" xr:uid="{00000000-0005-0000-0000-0000D3150000}"/>
    <cellStyle name="Comma 2 17 3" xfId="14472" xr:uid="{00000000-0005-0000-0000-0000D4150000}"/>
    <cellStyle name="Comma 2 18" xfId="4180" xr:uid="{00000000-0005-0000-0000-0000D5150000}"/>
    <cellStyle name="Comma 2 19" xfId="9764" xr:uid="{00000000-0005-0000-0000-0000D6150000}"/>
    <cellStyle name="Comma 2 2" xfId="34" xr:uid="{00000000-0005-0000-0000-0000D7150000}"/>
    <cellStyle name="Comma 2 2 10" xfId="1303" xr:uid="{00000000-0005-0000-0000-0000D8150000}"/>
    <cellStyle name="Comma 2 2 10 2" xfId="14474" xr:uid="{00000000-0005-0000-0000-0000D9150000}"/>
    <cellStyle name="Comma 2 2 11" xfId="1304" xr:uid="{00000000-0005-0000-0000-0000DA150000}"/>
    <cellStyle name="Comma 2 2 11 2" xfId="14475" xr:uid="{00000000-0005-0000-0000-0000DB150000}"/>
    <cellStyle name="Comma 2 2 12" xfId="1305" xr:uid="{00000000-0005-0000-0000-0000DC150000}"/>
    <cellStyle name="Comma 2 2 12 2" xfId="14476" xr:uid="{00000000-0005-0000-0000-0000DD150000}"/>
    <cellStyle name="Comma 2 2 13" xfId="1306" xr:uid="{00000000-0005-0000-0000-0000DE150000}"/>
    <cellStyle name="Comma 2 2 13 2" xfId="14477" xr:uid="{00000000-0005-0000-0000-0000DF150000}"/>
    <cellStyle name="Comma 2 2 14" xfId="1307" xr:uid="{00000000-0005-0000-0000-0000E0150000}"/>
    <cellStyle name="Comma 2 2 14 2" xfId="14478" xr:uid="{00000000-0005-0000-0000-0000E1150000}"/>
    <cellStyle name="Comma 2 2 15" xfId="1308" xr:uid="{00000000-0005-0000-0000-0000E2150000}"/>
    <cellStyle name="Comma 2 2 15 2" xfId="14479" xr:uid="{00000000-0005-0000-0000-0000E3150000}"/>
    <cellStyle name="Comma 2 2 16" xfId="1309" xr:uid="{00000000-0005-0000-0000-0000E4150000}"/>
    <cellStyle name="Comma 2 2 16 2" xfId="14480" xr:uid="{00000000-0005-0000-0000-0000E5150000}"/>
    <cellStyle name="Comma 2 2 17" xfId="1310" xr:uid="{00000000-0005-0000-0000-0000E6150000}"/>
    <cellStyle name="Comma 2 2 17 2" xfId="14481" xr:uid="{00000000-0005-0000-0000-0000E7150000}"/>
    <cellStyle name="Comma 2 2 18" xfId="1311" xr:uid="{00000000-0005-0000-0000-0000E8150000}"/>
    <cellStyle name="Comma 2 2 18 2" xfId="14482" xr:uid="{00000000-0005-0000-0000-0000E9150000}"/>
    <cellStyle name="Comma 2 2 19" xfId="11217" xr:uid="{00000000-0005-0000-0000-0000EA150000}"/>
    <cellStyle name="Comma 2 2 2" xfId="1312" xr:uid="{00000000-0005-0000-0000-0000EB150000}"/>
    <cellStyle name="Comma 2 2 2 2" xfId="1313" xr:uid="{00000000-0005-0000-0000-0000EC150000}"/>
    <cellStyle name="Comma 2 2 2 2 2" xfId="1314" xr:uid="{00000000-0005-0000-0000-0000ED150000}"/>
    <cellStyle name="Comma 2 2 2 2 2 2" xfId="1315" xr:uid="{00000000-0005-0000-0000-0000EE150000}"/>
    <cellStyle name="Comma 2 2 2 2 2 2 2" xfId="14486" xr:uid="{00000000-0005-0000-0000-0000EF150000}"/>
    <cellStyle name="Comma 2 2 2 2 2 3" xfId="14485" xr:uid="{00000000-0005-0000-0000-0000F0150000}"/>
    <cellStyle name="Comma 2 2 2 2 3" xfId="1316" xr:uid="{00000000-0005-0000-0000-0000F1150000}"/>
    <cellStyle name="Comma 2 2 2 2 3 2" xfId="14487" xr:uid="{00000000-0005-0000-0000-0000F2150000}"/>
    <cellStyle name="Comma 2 2 2 2 4" xfId="1317" xr:uid="{00000000-0005-0000-0000-0000F3150000}"/>
    <cellStyle name="Comma 2 2 2 2 4 2" xfId="14488" xr:uid="{00000000-0005-0000-0000-0000F4150000}"/>
    <cellStyle name="Comma 2 2 2 2 5" xfId="14484" xr:uid="{00000000-0005-0000-0000-0000F5150000}"/>
    <cellStyle name="Comma 2 2 2 3" xfId="1318" xr:uid="{00000000-0005-0000-0000-0000F6150000}"/>
    <cellStyle name="Comma 2 2 2 3 2" xfId="1319" xr:uid="{00000000-0005-0000-0000-0000F7150000}"/>
    <cellStyle name="Comma 2 2 2 3 2 2" xfId="14490" xr:uid="{00000000-0005-0000-0000-0000F8150000}"/>
    <cellStyle name="Comma 2 2 2 3 3" xfId="14489" xr:uid="{00000000-0005-0000-0000-0000F9150000}"/>
    <cellStyle name="Comma 2 2 2 4" xfId="14483" xr:uid="{00000000-0005-0000-0000-0000FA150000}"/>
    <cellStyle name="Comma 2 2 2 5" xfId="22058" xr:uid="{00000000-0005-0000-0000-0000FB150000}"/>
    <cellStyle name="Comma 2 2 20" xfId="1302" xr:uid="{00000000-0005-0000-0000-0000FC150000}"/>
    <cellStyle name="Comma 2 2 3" xfId="1320" xr:uid="{00000000-0005-0000-0000-0000FD150000}"/>
    <cellStyle name="Comma 2 2 3 2" xfId="14491" xr:uid="{00000000-0005-0000-0000-0000FE150000}"/>
    <cellStyle name="Comma 2 2 4" xfId="1321" xr:uid="{00000000-0005-0000-0000-0000FF150000}"/>
    <cellStyle name="Comma 2 2 4 2" xfId="14492" xr:uid="{00000000-0005-0000-0000-000000160000}"/>
    <cellStyle name="Comma 2 2 5" xfId="1322" xr:uid="{00000000-0005-0000-0000-000001160000}"/>
    <cellStyle name="Comma 2 2 5 2" xfId="14493" xr:uid="{00000000-0005-0000-0000-000002160000}"/>
    <cellStyle name="Comma 2 2 6" xfId="1323" xr:uid="{00000000-0005-0000-0000-000003160000}"/>
    <cellStyle name="Comma 2 2 6 2" xfId="14494" xr:uid="{00000000-0005-0000-0000-000004160000}"/>
    <cellStyle name="Comma 2 2 7" xfId="1324" xr:uid="{00000000-0005-0000-0000-000005160000}"/>
    <cellStyle name="Comma 2 2 7 2" xfId="14495" xr:uid="{00000000-0005-0000-0000-000006160000}"/>
    <cellStyle name="Comma 2 2 8" xfId="1325" xr:uid="{00000000-0005-0000-0000-000007160000}"/>
    <cellStyle name="Comma 2 2 8 2" xfId="14496" xr:uid="{00000000-0005-0000-0000-000008160000}"/>
    <cellStyle name="Comma 2 2 9" xfId="1326" xr:uid="{00000000-0005-0000-0000-000009160000}"/>
    <cellStyle name="Comma 2 2 9 2" xfId="14497" xr:uid="{00000000-0005-0000-0000-00000A160000}"/>
    <cellStyle name="Comma 2 20" xfId="9787" xr:uid="{00000000-0005-0000-0000-00000B160000}"/>
    <cellStyle name="Comma 2 20 2" xfId="21143" xr:uid="{00000000-0005-0000-0000-00000C160000}"/>
    <cellStyle name="Comma 2 21" xfId="11218" xr:uid="{00000000-0005-0000-0000-00000D160000}"/>
    <cellStyle name="Comma 2 22" xfId="1285" xr:uid="{00000000-0005-0000-0000-00000E160000}"/>
    <cellStyle name="Comma 2 23" xfId="57" xr:uid="{00000000-0005-0000-0000-00000F160000}"/>
    <cellStyle name="Comma 2 24" xfId="21738" xr:uid="{00000000-0005-0000-0000-000010160000}"/>
    <cellStyle name="Comma 2 25" xfId="21746" xr:uid="{00000000-0005-0000-0000-000011160000}"/>
    <cellStyle name="Comma 2 26" xfId="30" xr:uid="{00000000-0005-0000-0000-000012160000}"/>
    <cellStyle name="Comma 2 3" xfId="1327" xr:uid="{00000000-0005-0000-0000-000013160000}"/>
    <cellStyle name="Comma 2 3 2" xfId="1328" xr:uid="{00000000-0005-0000-0000-000014160000}"/>
    <cellStyle name="Comma 2 3 2 2" xfId="14498" xr:uid="{00000000-0005-0000-0000-000015160000}"/>
    <cellStyle name="Comma 2 3 2 3" xfId="22060" xr:uid="{00000000-0005-0000-0000-000016160000}"/>
    <cellStyle name="Comma 2 3 3" xfId="1329" xr:uid="{00000000-0005-0000-0000-000017160000}"/>
    <cellStyle name="Comma 2 3 3 2" xfId="4371" xr:uid="{00000000-0005-0000-0000-000018160000}"/>
    <cellStyle name="Comma 2 3 4" xfId="4372" xr:uid="{00000000-0005-0000-0000-000019160000}"/>
    <cellStyle name="Comma 2 3 5" xfId="4373" xr:uid="{00000000-0005-0000-0000-00001A160000}"/>
    <cellStyle name="Comma 2 3 6" xfId="13028" xr:uid="{00000000-0005-0000-0000-00001B160000}"/>
    <cellStyle name="Comma 2 3 7" xfId="21787" xr:uid="{00000000-0005-0000-0000-00001C160000}"/>
    <cellStyle name="Comma 2 4" xfId="1330" xr:uid="{00000000-0005-0000-0000-00001D160000}"/>
    <cellStyle name="Comma 2 4 2" xfId="1331" xr:uid="{00000000-0005-0000-0000-00001E160000}"/>
    <cellStyle name="Comma 2 4 2 2" xfId="14500" xr:uid="{00000000-0005-0000-0000-00001F160000}"/>
    <cellStyle name="Comma 2 4 3" xfId="1332" xr:uid="{00000000-0005-0000-0000-000020160000}"/>
    <cellStyle name="Comma 2 4 3 2" xfId="4374" xr:uid="{00000000-0005-0000-0000-000021160000}"/>
    <cellStyle name="Comma 2 4 4" xfId="14499" xr:uid="{00000000-0005-0000-0000-000022160000}"/>
    <cellStyle name="Comma 2 4 5" xfId="22055" xr:uid="{00000000-0005-0000-0000-000023160000}"/>
    <cellStyle name="Comma 2 5" xfId="1333" xr:uid="{00000000-0005-0000-0000-000024160000}"/>
    <cellStyle name="Comma 2 5 2" xfId="1334" xr:uid="{00000000-0005-0000-0000-000025160000}"/>
    <cellStyle name="Comma 2 5 2 2" xfId="14502" xr:uid="{00000000-0005-0000-0000-000026160000}"/>
    <cellStyle name="Comma 2 5 3" xfId="14501" xr:uid="{00000000-0005-0000-0000-000027160000}"/>
    <cellStyle name="Comma 2 6" xfId="1335" xr:uid="{00000000-0005-0000-0000-000028160000}"/>
    <cellStyle name="Comma 2 6 2" xfId="1336" xr:uid="{00000000-0005-0000-0000-000029160000}"/>
    <cellStyle name="Comma 2 6 2 2" xfId="14503" xr:uid="{00000000-0005-0000-0000-00002A160000}"/>
    <cellStyle name="Comma 2 6 3" xfId="1337" xr:uid="{00000000-0005-0000-0000-00002B160000}"/>
    <cellStyle name="Comma 2 6 3 2" xfId="12320" xr:uid="{00000000-0005-0000-0000-00002C160000}"/>
    <cellStyle name="Comma 2 7" xfId="1338" xr:uid="{00000000-0005-0000-0000-00002D160000}"/>
    <cellStyle name="Comma 2 7 2" xfId="1339" xr:uid="{00000000-0005-0000-0000-00002E160000}"/>
    <cellStyle name="Comma 2 7 2 2" xfId="14505" xr:uid="{00000000-0005-0000-0000-00002F160000}"/>
    <cellStyle name="Comma 2 7 3" xfId="14504" xr:uid="{00000000-0005-0000-0000-000030160000}"/>
    <cellStyle name="Comma 2 8" xfId="1340" xr:uid="{00000000-0005-0000-0000-000031160000}"/>
    <cellStyle name="Comma 2 8 2" xfId="1341" xr:uid="{00000000-0005-0000-0000-000032160000}"/>
    <cellStyle name="Comma 2 8 2 2" xfId="14507" xr:uid="{00000000-0005-0000-0000-000033160000}"/>
    <cellStyle name="Comma 2 8 3" xfId="14506" xr:uid="{00000000-0005-0000-0000-000034160000}"/>
    <cellStyle name="Comma 2 9" xfId="1342" xr:uid="{00000000-0005-0000-0000-000035160000}"/>
    <cellStyle name="Comma 2 9 2" xfId="1343" xr:uid="{00000000-0005-0000-0000-000036160000}"/>
    <cellStyle name="Comma 2 9 2 2" xfId="14509" xr:uid="{00000000-0005-0000-0000-000037160000}"/>
    <cellStyle name="Comma 2 9 3" xfId="14508" xr:uid="{00000000-0005-0000-0000-000038160000}"/>
    <cellStyle name="Comma 2_interco mid_nac due 12.15.11" xfId="14510" xr:uid="{00000000-0005-0000-0000-000039160000}"/>
    <cellStyle name="Comma 20" xfId="1344" xr:uid="{00000000-0005-0000-0000-00003A160000}"/>
    <cellStyle name="Comma 20 2" xfId="12321" xr:uid="{00000000-0005-0000-0000-00003B160000}"/>
    <cellStyle name="Comma 20 3" xfId="12957" xr:uid="{00000000-0005-0000-0000-00003C160000}"/>
    <cellStyle name="Comma 21" xfId="1345" xr:uid="{00000000-0005-0000-0000-00003D160000}"/>
    <cellStyle name="Comma 21 2" xfId="4186" xr:uid="{00000000-0005-0000-0000-00003E160000}"/>
    <cellStyle name="Comma 21 2 2" xfId="12322" xr:uid="{00000000-0005-0000-0000-00003F160000}"/>
    <cellStyle name="Comma 21 3" xfId="12323" xr:uid="{00000000-0005-0000-0000-000040160000}"/>
    <cellStyle name="Comma 21 4" xfId="12958" xr:uid="{00000000-0005-0000-0000-000041160000}"/>
    <cellStyle name="Comma 22" xfId="3456" xr:uid="{00000000-0005-0000-0000-000042160000}"/>
    <cellStyle name="Comma 22 2" xfId="14511" xr:uid="{00000000-0005-0000-0000-000043160000}"/>
    <cellStyle name="Comma 22 3" xfId="14512" xr:uid="{00000000-0005-0000-0000-000044160000}"/>
    <cellStyle name="Comma 22 4" xfId="12959" xr:uid="{00000000-0005-0000-0000-000045160000}"/>
    <cellStyle name="Comma 23" xfId="3459" xr:uid="{00000000-0005-0000-0000-000046160000}"/>
    <cellStyle name="Comma 23 2" xfId="9766" xr:uid="{00000000-0005-0000-0000-000047160000}"/>
    <cellStyle name="Comma 23 2 2" xfId="9782" xr:uid="{00000000-0005-0000-0000-000048160000}"/>
    <cellStyle name="Comma 23 3" xfId="9765" xr:uid="{00000000-0005-0000-0000-000049160000}"/>
    <cellStyle name="Comma 23 4" xfId="12960" xr:uid="{00000000-0005-0000-0000-00004A160000}"/>
    <cellStyle name="Comma 23 4 2" xfId="21415" xr:uid="{00000000-0005-0000-0000-00004B160000}"/>
    <cellStyle name="Comma 23 5" xfId="15915" xr:uid="{00000000-0005-0000-0000-00004C160000}"/>
    <cellStyle name="Comma 24" xfId="4181" xr:uid="{00000000-0005-0000-0000-00004D160000}"/>
    <cellStyle name="Comma 24 2" xfId="14513" xr:uid="{00000000-0005-0000-0000-00004E160000}"/>
    <cellStyle name="Comma 25" xfId="4188" xr:uid="{00000000-0005-0000-0000-00004F160000}"/>
    <cellStyle name="Comma 25 2" xfId="14515" xr:uid="{00000000-0005-0000-0000-000050160000}"/>
    <cellStyle name="Comma 25 3" xfId="14514" xr:uid="{00000000-0005-0000-0000-000051160000}"/>
    <cellStyle name="Comma 26" xfId="9763" xr:uid="{00000000-0005-0000-0000-000052160000}"/>
    <cellStyle name="Comma 26 2" xfId="14516" xr:uid="{00000000-0005-0000-0000-000053160000}"/>
    <cellStyle name="Comma 27" xfId="9795" xr:uid="{00000000-0005-0000-0000-000054160000}"/>
    <cellStyle name="Comma 28" xfId="11359" xr:uid="{00000000-0005-0000-0000-000055160000}"/>
    <cellStyle name="Comma 28 2" xfId="11362" xr:uid="{00000000-0005-0000-0000-000056160000}"/>
    <cellStyle name="Comma 28 2 2" xfId="21163" xr:uid="{00000000-0005-0000-0000-000057160000}"/>
    <cellStyle name="Comma 28 3" xfId="14517" xr:uid="{00000000-0005-0000-0000-000058160000}"/>
    <cellStyle name="Comma 28 4" xfId="21160" xr:uid="{00000000-0005-0000-0000-000059160000}"/>
    <cellStyle name="Comma 29" xfId="11364" xr:uid="{00000000-0005-0000-0000-00005A160000}"/>
    <cellStyle name="Comma 29 2" xfId="12324" xr:uid="{00000000-0005-0000-0000-00005B160000}"/>
    <cellStyle name="Comma 29 3" xfId="21165" xr:uid="{00000000-0005-0000-0000-00005C160000}"/>
    <cellStyle name="Comma 3" xfId="37" xr:uid="{00000000-0005-0000-0000-00005D160000}"/>
    <cellStyle name="Comma 3 10" xfId="1346" xr:uid="{00000000-0005-0000-0000-00005E160000}"/>
    <cellStyle name="Comma 3 10 2" xfId="1347" xr:uid="{00000000-0005-0000-0000-00005F160000}"/>
    <cellStyle name="Comma 3 10 2 2" xfId="14519" xr:uid="{00000000-0005-0000-0000-000060160000}"/>
    <cellStyle name="Comma 3 10 3" xfId="14518" xr:uid="{00000000-0005-0000-0000-000061160000}"/>
    <cellStyle name="Comma 3 11" xfId="1348" xr:uid="{00000000-0005-0000-0000-000062160000}"/>
    <cellStyle name="Comma 3 11 2" xfId="1349" xr:uid="{00000000-0005-0000-0000-000063160000}"/>
    <cellStyle name="Comma 3 11 2 2" xfId="14521" xr:uid="{00000000-0005-0000-0000-000064160000}"/>
    <cellStyle name="Comma 3 11 3" xfId="14520" xr:uid="{00000000-0005-0000-0000-000065160000}"/>
    <cellStyle name="Comma 3 12" xfId="1350" xr:uid="{00000000-0005-0000-0000-000066160000}"/>
    <cellStyle name="Comma 3 12 2" xfId="1351" xr:uid="{00000000-0005-0000-0000-000067160000}"/>
    <cellStyle name="Comma 3 12 2 2" xfId="14523" xr:uid="{00000000-0005-0000-0000-000068160000}"/>
    <cellStyle name="Comma 3 12 3" xfId="14522" xr:uid="{00000000-0005-0000-0000-000069160000}"/>
    <cellStyle name="Comma 3 13" xfId="1352" xr:uid="{00000000-0005-0000-0000-00006A160000}"/>
    <cellStyle name="Comma 3 13 2" xfId="1353" xr:uid="{00000000-0005-0000-0000-00006B160000}"/>
    <cellStyle name="Comma 3 13 2 2" xfId="14525" xr:uid="{00000000-0005-0000-0000-00006C160000}"/>
    <cellStyle name="Comma 3 13 3" xfId="14524" xr:uid="{00000000-0005-0000-0000-00006D160000}"/>
    <cellStyle name="Comma 3 14" xfId="1354" xr:uid="{00000000-0005-0000-0000-00006E160000}"/>
    <cellStyle name="Comma 3 14 2" xfId="1355" xr:uid="{00000000-0005-0000-0000-00006F160000}"/>
    <cellStyle name="Comma 3 14 2 2" xfId="14527" xr:uid="{00000000-0005-0000-0000-000070160000}"/>
    <cellStyle name="Comma 3 14 3" xfId="14526" xr:uid="{00000000-0005-0000-0000-000071160000}"/>
    <cellStyle name="Comma 3 15" xfId="1356" xr:uid="{00000000-0005-0000-0000-000072160000}"/>
    <cellStyle name="Comma 3 15 2" xfId="1357" xr:uid="{00000000-0005-0000-0000-000073160000}"/>
    <cellStyle name="Comma 3 15 2 2" xfId="14529" xr:uid="{00000000-0005-0000-0000-000074160000}"/>
    <cellStyle name="Comma 3 15 3" xfId="14528" xr:uid="{00000000-0005-0000-0000-000075160000}"/>
    <cellStyle name="Comma 3 16" xfId="1358" xr:uid="{00000000-0005-0000-0000-000076160000}"/>
    <cellStyle name="Comma 3 16 2" xfId="1359" xr:uid="{00000000-0005-0000-0000-000077160000}"/>
    <cellStyle name="Comma 3 16 2 2" xfId="14531" xr:uid="{00000000-0005-0000-0000-000078160000}"/>
    <cellStyle name="Comma 3 16 3" xfId="14530" xr:uid="{00000000-0005-0000-0000-000079160000}"/>
    <cellStyle name="Comma 3 17" xfId="1360" xr:uid="{00000000-0005-0000-0000-00007A160000}"/>
    <cellStyle name="Comma 3 17 2" xfId="1361" xr:uid="{00000000-0005-0000-0000-00007B160000}"/>
    <cellStyle name="Comma 3 17 2 2" xfId="14533" xr:uid="{00000000-0005-0000-0000-00007C160000}"/>
    <cellStyle name="Comma 3 17 3" xfId="14532" xr:uid="{00000000-0005-0000-0000-00007D160000}"/>
    <cellStyle name="Comma 3 18" xfId="1362" xr:uid="{00000000-0005-0000-0000-00007E160000}"/>
    <cellStyle name="Comma 3 18 2" xfId="1363" xr:uid="{00000000-0005-0000-0000-00007F160000}"/>
    <cellStyle name="Comma 3 18 2 2" xfId="14535" xr:uid="{00000000-0005-0000-0000-000080160000}"/>
    <cellStyle name="Comma 3 18 3" xfId="14534" xr:uid="{00000000-0005-0000-0000-000081160000}"/>
    <cellStyle name="Comma 3 19" xfId="1364" xr:uid="{00000000-0005-0000-0000-000082160000}"/>
    <cellStyle name="Comma 3 19 2" xfId="14536" xr:uid="{00000000-0005-0000-0000-000083160000}"/>
    <cellStyle name="Comma 3 2" xfId="1365" xr:uid="{00000000-0005-0000-0000-000084160000}"/>
    <cellStyle name="Comma 3 2 2" xfId="11372" xr:uid="{00000000-0005-0000-0000-000085160000}"/>
    <cellStyle name="Comma 3 2 3" xfId="22063" xr:uid="{00000000-0005-0000-0000-000086160000}"/>
    <cellStyle name="Comma 3 20" xfId="1366" xr:uid="{00000000-0005-0000-0000-000087160000}"/>
    <cellStyle name="Comma 3 20 2" xfId="1367" xr:uid="{00000000-0005-0000-0000-000088160000}"/>
    <cellStyle name="Comma 3 20 2 2" xfId="14538" xr:uid="{00000000-0005-0000-0000-000089160000}"/>
    <cellStyle name="Comma 3 20 3" xfId="14537" xr:uid="{00000000-0005-0000-0000-00008A160000}"/>
    <cellStyle name="Comma 3 21" xfId="9797" xr:uid="{00000000-0005-0000-0000-00008B160000}"/>
    <cellStyle name="Comma 3 21 2" xfId="14539" xr:uid="{00000000-0005-0000-0000-00008C160000}"/>
    <cellStyle name="Comma 3 22" xfId="11219" xr:uid="{00000000-0005-0000-0000-00008D160000}"/>
    <cellStyle name="Comma 3 23" xfId="11220" xr:uid="{00000000-0005-0000-0000-00008E160000}"/>
    <cellStyle name="Comma 3 24" xfId="51" xr:uid="{00000000-0005-0000-0000-00008F160000}"/>
    <cellStyle name="Comma 3 25" xfId="21749" xr:uid="{00000000-0005-0000-0000-000090160000}"/>
    <cellStyle name="Comma 3 3" xfId="1368" xr:uid="{00000000-0005-0000-0000-000091160000}"/>
    <cellStyle name="Comma 3 3 2" xfId="1369" xr:uid="{00000000-0005-0000-0000-000092160000}"/>
    <cellStyle name="Comma 3 3 2 2" xfId="14540" xr:uid="{00000000-0005-0000-0000-000093160000}"/>
    <cellStyle name="Comma 3 3 3" xfId="13020" xr:uid="{00000000-0005-0000-0000-000094160000}"/>
    <cellStyle name="Comma 3 4" xfId="1370" xr:uid="{00000000-0005-0000-0000-000095160000}"/>
    <cellStyle name="Comma 3 4 2" xfId="1371" xr:uid="{00000000-0005-0000-0000-000096160000}"/>
    <cellStyle name="Comma 3 4 2 2" xfId="14542" xr:uid="{00000000-0005-0000-0000-000097160000}"/>
    <cellStyle name="Comma 3 4 3" xfId="14541" xr:uid="{00000000-0005-0000-0000-000098160000}"/>
    <cellStyle name="Comma 3 5" xfId="1372" xr:uid="{00000000-0005-0000-0000-000099160000}"/>
    <cellStyle name="Comma 3 5 2" xfId="1373" xr:uid="{00000000-0005-0000-0000-00009A160000}"/>
    <cellStyle name="Comma 3 5 2 2" xfId="14544" xr:uid="{00000000-0005-0000-0000-00009B160000}"/>
    <cellStyle name="Comma 3 5 3" xfId="14543" xr:uid="{00000000-0005-0000-0000-00009C160000}"/>
    <cellStyle name="Comma 3 6" xfId="1374" xr:uid="{00000000-0005-0000-0000-00009D160000}"/>
    <cellStyle name="Comma 3 6 2" xfId="1375" xr:uid="{00000000-0005-0000-0000-00009E160000}"/>
    <cellStyle name="Comma 3 6 2 2" xfId="14546" xr:uid="{00000000-0005-0000-0000-00009F160000}"/>
    <cellStyle name="Comma 3 6 3" xfId="14545" xr:uid="{00000000-0005-0000-0000-0000A0160000}"/>
    <cellStyle name="Comma 3 7" xfId="1376" xr:uid="{00000000-0005-0000-0000-0000A1160000}"/>
    <cellStyle name="Comma 3 7 2" xfId="1377" xr:uid="{00000000-0005-0000-0000-0000A2160000}"/>
    <cellStyle name="Comma 3 7 2 2" xfId="14548" xr:uid="{00000000-0005-0000-0000-0000A3160000}"/>
    <cellStyle name="Comma 3 7 3" xfId="14547" xr:uid="{00000000-0005-0000-0000-0000A4160000}"/>
    <cellStyle name="Comma 3 8" xfId="1378" xr:uid="{00000000-0005-0000-0000-0000A5160000}"/>
    <cellStyle name="Comma 3 8 2" xfId="1379" xr:uid="{00000000-0005-0000-0000-0000A6160000}"/>
    <cellStyle name="Comma 3 8 2 2" xfId="14550" xr:uid="{00000000-0005-0000-0000-0000A7160000}"/>
    <cellStyle name="Comma 3 8 3" xfId="14549" xr:uid="{00000000-0005-0000-0000-0000A8160000}"/>
    <cellStyle name="Comma 3 9" xfId="1380" xr:uid="{00000000-0005-0000-0000-0000A9160000}"/>
    <cellStyle name="Comma 3 9 2" xfId="1381" xr:uid="{00000000-0005-0000-0000-0000AA160000}"/>
    <cellStyle name="Comma 3 9 2 2" xfId="14552" xr:uid="{00000000-0005-0000-0000-0000AB160000}"/>
    <cellStyle name="Comma 3 9 3" xfId="14551" xr:uid="{00000000-0005-0000-0000-0000AC160000}"/>
    <cellStyle name="Comma 3_IARCL02AKW - correct revenue to payable 3-12" xfId="14553" xr:uid="{00000000-0005-0000-0000-0000AD160000}"/>
    <cellStyle name="Comma 30" xfId="11371" xr:uid="{00000000-0005-0000-0000-0000AE160000}"/>
    <cellStyle name="Comma 30 2" xfId="12325" xr:uid="{00000000-0005-0000-0000-0000AF160000}"/>
    <cellStyle name="Comma 30 3" xfId="12326" xr:uid="{00000000-0005-0000-0000-0000B0160000}"/>
    <cellStyle name="Comma 30 4" xfId="21167" xr:uid="{00000000-0005-0000-0000-0000B1160000}"/>
    <cellStyle name="Comma 31" xfId="12327" xr:uid="{00000000-0005-0000-0000-0000B2160000}"/>
    <cellStyle name="Comma 31 2" xfId="12328" xr:uid="{00000000-0005-0000-0000-0000B3160000}"/>
    <cellStyle name="Comma 32" xfId="12329" xr:uid="{00000000-0005-0000-0000-0000B4160000}"/>
    <cellStyle name="Comma 32 2" xfId="12330" xr:uid="{00000000-0005-0000-0000-0000B5160000}"/>
    <cellStyle name="Comma 33" xfId="12331" xr:uid="{00000000-0005-0000-0000-0000B6160000}"/>
    <cellStyle name="Comma 33 2" xfId="12332" xr:uid="{00000000-0005-0000-0000-0000B7160000}"/>
    <cellStyle name="Comma 34" xfId="12333" xr:uid="{00000000-0005-0000-0000-0000B8160000}"/>
    <cellStyle name="Comma 34 2" xfId="12334" xr:uid="{00000000-0005-0000-0000-0000B9160000}"/>
    <cellStyle name="Comma 35" xfId="12335" xr:uid="{00000000-0005-0000-0000-0000BA160000}"/>
    <cellStyle name="Comma 35 2" xfId="12336" xr:uid="{00000000-0005-0000-0000-0000BB160000}"/>
    <cellStyle name="Comma 35 3" xfId="12337" xr:uid="{00000000-0005-0000-0000-0000BC160000}"/>
    <cellStyle name="Comma 36" xfId="12338" xr:uid="{00000000-0005-0000-0000-0000BD160000}"/>
    <cellStyle name="Comma 36 2" xfId="12339" xr:uid="{00000000-0005-0000-0000-0000BE160000}"/>
    <cellStyle name="Comma 37" xfId="12340" xr:uid="{00000000-0005-0000-0000-0000BF160000}"/>
    <cellStyle name="Comma 37 2" xfId="12341" xr:uid="{00000000-0005-0000-0000-0000C0160000}"/>
    <cellStyle name="Comma 38" xfId="12342" xr:uid="{00000000-0005-0000-0000-0000C1160000}"/>
    <cellStyle name="Comma 39" xfId="12343" xr:uid="{00000000-0005-0000-0000-0000C2160000}"/>
    <cellStyle name="Comma 4" xfId="40" xr:uid="{00000000-0005-0000-0000-0000C3160000}"/>
    <cellStyle name="Comma 4 2" xfId="1383" xr:uid="{00000000-0005-0000-0000-0000C4160000}"/>
    <cellStyle name="Comma 4 2 2" xfId="13029" xr:uid="{00000000-0005-0000-0000-0000C5160000}"/>
    <cellStyle name="Comma 4 3" xfId="4375" xr:uid="{00000000-0005-0000-0000-0000C6160000}"/>
    <cellStyle name="Comma 4 3 2" xfId="4376" xr:uid="{00000000-0005-0000-0000-0000C7160000}"/>
    <cellStyle name="Comma 4 3 3" xfId="13030" xr:uid="{00000000-0005-0000-0000-0000C8160000}"/>
    <cellStyle name="Comma 4 4" xfId="4377" xr:uid="{00000000-0005-0000-0000-0000C9160000}"/>
    <cellStyle name="Comma 4 5" xfId="4378" xr:uid="{00000000-0005-0000-0000-0000CA160000}"/>
    <cellStyle name="Comma 4 5 2" xfId="4379" xr:uid="{00000000-0005-0000-0000-0000CB160000}"/>
    <cellStyle name="Comma 4 5 2 2" xfId="16627" xr:uid="{00000000-0005-0000-0000-0000CC160000}"/>
    <cellStyle name="Comma 4 5 3" xfId="16626" xr:uid="{00000000-0005-0000-0000-0000CD160000}"/>
    <cellStyle name="Comma 4 6" xfId="1382" xr:uid="{00000000-0005-0000-0000-0000CE160000}"/>
    <cellStyle name="Comma 4 7" xfId="21752" xr:uid="{00000000-0005-0000-0000-0000CF160000}"/>
    <cellStyle name="Comma 4_2703500_Comm Pyble_11-11" xfId="14554" xr:uid="{00000000-0005-0000-0000-0000D0160000}"/>
    <cellStyle name="Comma 40" xfId="12344" xr:uid="{00000000-0005-0000-0000-0000D1160000}"/>
    <cellStyle name="Comma 41" xfId="12345" xr:uid="{00000000-0005-0000-0000-0000D2160000}"/>
    <cellStyle name="Comma 42" xfId="12346" xr:uid="{00000000-0005-0000-0000-0000D3160000}"/>
    <cellStyle name="Comma 43" xfId="12347" xr:uid="{00000000-0005-0000-0000-0000D4160000}"/>
    <cellStyle name="Comma 44" xfId="12348" xr:uid="{00000000-0005-0000-0000-0000D5160000}"/>
    <cellStyle name="Comma 45" xfId="12349" xr:uid="{00000000-0005-0000-0000-0000D6160000}"/>
    <cellStyle name="Comma 46" xfId="12350" xr:uid="{00000000-0005-0000-0000-0000D7160000}"/>
    <cellStyle name="Comma 47" xfId="12351" xr:uid="{00000000-0005-0000-0000-0000D8160000}"/>
    <cellStyle name="Comma 48" xfId="12352" xr:uid="{00000000-0005-0000-0000-0000D9160000}"/>
    <cellStyle name="Comma 49" xfId="12836" xr:uid="{00000000-0005-0000-0000-0000DA160000}"/>
    <cellStyle name="Comma 49 2" xfId="14555" xr:uid="{00000000-0005-0000-0000-0000DB160000}"/>
    <cellStyle name="Comma 49 3" xfId="21404" xr:uid="{00000000-0005-0000-0000-0000DC160000}"/>
    <cellStyle name="Comma 5" xfId="32" xr:uid="{00000000-0005-0000-0000-0000DD160000}"/>
    <cellStyle name="Comma 5 2" xfId="1385" xr:uid="{00000000-0005-0000-0000-0000DE160000}"/>
    <cellStyle name="Comma 5 2 2" xfId="12962" xr:uid="{00000000-0005-0000-0000-0000DF160000}"/>
    <cellStyle name="Comma 5 3" xfId="1386" xr:uid="{00000000-0005-0000-0000-0000E0160000}"/>
    <cellStyle name="Comma 5 3 2" xfId="14556" xr:uid="{00000000-0005-0000-0000-0000E1160000}"/>
    <cellStyle name="Comma 5 3 3" xfId="13031" xr:uid="{00000000-0005-0000-0000-0000E2160000}"/>
    <cellStyle name="Comma 5 3 3 2" xfId="21436" xr:uid="{00000000-0005-0000-0000-0000E3160000}"/>
    <cellStyle name="Comma 5 4" xfId="1387" xr:uid="{00000000-0005-0000-0000-0000E4160000}"/>
    <cellStyle name="Comma 5 4 2" xfId="4380" xr:uid="{00000000-0005-0000-0000-0000E5160000}"/>
    <cellStyle name="Comma 5 4 3" xfId="14557" xr:uid="{00000000-0005-0000-0000-0000E6160000}"/>
    <cellStyle name="Comma 5 5" xfId="1388" xr:uid="{00000000-0005-0000-0000-0000E7160000}"/>
    <cellStyle name="Comma 5 6" xfId="1389" xr:uid="{00000000-0005-0000-0000-0000E8160000}"/>
    <cellStyle name="Comma 5 7" xfId="4185" xr:uid="{00000000-0005-0000-0000-0000E9160000}"/>
    <cellStyle name="Comma 5 8" xfId="12961" xr:uid="{00000000-0005-0000-0000-0000EA160000}"/>
    <cellStyle name="Comma 5 8 2" xfId="21416" xr:uid="{00000000-0005-0000-0000-0000EB160000}"/>
    <cellStyle name="Comma 5 9" xfId="1384" xr:uid="{00000000-0005-0000-0000-0000EC160000}"/>
    <cellStyle name="Comma 5_2703500_Comm Pyble_11-11" xfId="14558" xr:uid="{00000000-0005-0000-0000-0000ED160000}"/>
    <cellStyle name="Comma 50" xfId="12844" xr:uid="{00000000-0005-0000-0000-0000EE160000}"/>
    <cellStyle name="Comma 50 2" xfId="14559" xr:uid="{00000000-0005-0000-0000-0000EF160000}"/>
    <cellStyle name="Comma 50 3" xfId="21408" xr:uid="{00000000-0005-0000-0000-0000F0160000}"/>
    <cellStyle name="Comma 51" xfId="12847" xr:uid="{00000000-0005-0000-0000-0000F1160000}"/>
    <cellStyle name="Comma 51 2" xfId="14560" xr:uid="{00000000-0005-0000-0000-0000F2160000}"/>
    <cellStyle name="Comma 51 3" xfId="21410" xr:uid="{00000000-0005-0000-0000-0000F3160000}"/>
    <cellStyle name="Comma 52" xfId="12849" xr:uid="{00000000-0005-0000-0000-0000F4160000}"/>
    <cellStyle name="Comma 52 2" xfId="14561" xr:uid="{00000000-0005-0000-0000-0000F5160000}"/>
    <cellStyle name="Comma 53" xfId="14562" xr:uid="{00000000-0005-0000-0000-0000F6160000}"/>
    <cellStyle name="Comma 54" xfId="14563" xr:uid="{00000000-0005-0000-0000-0000F7160000}"/>
    <cellStyle name="Comma 55" xfId="14564" xr:uid="{00000000-0005-0000-0000-0000F8160000}"/>
    <cellStyle name="Comma 56" xfId="14565" xr:uid="{00000000-0005-0000-0000-0000F9160000}"/>
    <cellStyle name="Comma 57" xfId="14566" xr:uid="{00000000-0005-0000-0000-0000FA160000}"/>
    <cellStyle name="Comma 58" xfId="14567" xr:uid="{00000000-0005-0000-0000-0000FB160000}"/>
    <cellStyle name="Comma 59" xfId="14568" xr:uid="{00000000-0005-0000-0000-0000FC160000}"/>
    <cellStyle name="Comma 6" xfId="1390" xr:uid="{00000000-0005-0000-0000-0000FD160000}"/>
    <cellStyle name="Comma 6 2" xfId="1391" xr:uid="{00000000-0005-0000-0000-0000FE160000}"/>
    <cellStyle name="Comma 6 2 2" xfId="4381" xr:uid="{00000000-0005-0000-0000-0000FF160000}"/>
    <cellStyle name="Comma 6 2 3" xfId="4382" xr:uid="{00000000-0005-0000-0000-000000170000}"/>
    <cellStyle name="Comma 6 2 4" xfId="4383" xr:uid="{00000000-0005-0000-0000-000001170000}"/>
    <cellStyle name="Comma 6 3" xfId="1392" xr:uid="{00000000-0005-0000-0000-000002170000}"/>
    <cellStyle name="Comma 6 4" xfId="1393" xr:uid="{00000000-0005-0000-0000-000003170000}"/>
    <cellStyle name="Comma 6 4 2" xfId="4384" xr:uid="{00000000-0005-0000-0000-000004170000}"/>
    <cellStyle name="Comma 6 5" xfId="21739" xr:uid="{00000000-0005-0000-0000-000005170000}"/>
    <cellStyle name="Comma 6_IGGL01DG - Apr 12 Interface" xfId="12353" xr:uid="{00000000-0005-0000-0000-000006170000}"/>
    <cellStyle name="Comma 60" xfId="14569" xr:uid="{00000000-0005-0000-0000-000007170000}"/>
    <cellStyle name="Comma 60 2" xfId="14570" xr:uid="{00000000-0005-0000-0000-000008170000}"/>
    <cellStyle name="Comma 60 3" xfId="14571" xr:uid="{00000000-0005-0000-0000-000009170000}"/>
    <cellStyle name="Comma 61" xfId="14572" xr:uid="{00000000-0005-0000-0000-00000A170000}"/>
    <cellStyle name="Comma 61 2" xfId="14573" xr:uid="{00000000-0005-0000-0000-00000B170000}"/>
    <cellStyle name="Comma 62" xfId="14574" xr:uid="{00000000-0005-0000-0000-00000C170000}"/>
    <cellStyle name="Comma 63" xfId="14575" xr:uid="{00000000-0005-0000-0000-00000D170000}"/>
    <cellStyle name="Comma 64" xfId="14576" xr:uid="{00000000-0005-0000-0000-00000E170000}"/>
    <cellStyle name="Comma 65" xfId="14577" xr:uid="{00000000-0005-0000-0000-00000F170000}"/>
    <cellStyle name="Comma 66" xfId="21707" xr:uid="{00000000-0005-0000-0000-000010170000}"/>
    <cellStyle name="Comma 67" xfId="21709" xr:uid="{00000000-0005-0000-0000-000011170000}"/>
    <cellStyle name="Comma 68" xfId="21743" xr:uid="{00000000-0005-0000-0000-000012170000}"/>
    <cellStyle name="Comma 69" xfId="21744" xr:uid="{00000000-0005-0000-0000-000013170000}"/>
    <cellStyle name="Comma 7" xfId="1394" xr:uid="{00000000-0005-0000-0000-000014170000}"/>
    <cellStyle name="Comma 7 2" xfId="4385" xr:uid="{00000000-0005-0000-0000-000015170000}"/>
    <cellStyle name="Comma 7 2 2" xfId="14578" xr:uid="{00000000-0005-0000-0000-000016170000}"/>
    <cellStyle name="Comma 7 3" xfId="4386" xr:uid="{00000000-0005-0000-0000-000017170000}"/>
    <cellStyle name="Comma 7 4" xfId="4387" xr:uid="{00000000-0005-0000-0000-000018170000}"/>
    <cellStyle name="Comma 7 5" xfId="4388" xr:uid="{00000000-0005-0000-0000-000019170000}"/>
    <cellStyle name="Comma 70" xfId="21758" xr:uid="{00000000-0005-0000-0000-00001A170000}"/>
    <cellStyle name="Comma 71" xfId="21759" xr:uid="{00000000-0005-0000-0000-00001B170000}"/>
    <cellStyle name="Comma 72" xfId="21762" xr:uid="{00000000-0005-0000-0000-00001C170000}"/>
    <cellStyle name="Comma 73" xfId="21764" xr:uid="{00000000-0005-0000-0000-00001D170000}"/>
    <cellStyle name="Comma 74" xfId="20" xr:uid="{00000000-0005-0000-0000-00001E170000}"/>
    <cellStyle name="Comma 8" xfId="1395" xr:uid="{00000000-0005-0000-0000-00001F170000}"/>
    <cellStyle name="Comma 8 10" xfId="12963" xr:uid="{00000000-0005-0000-0000-000020170000}"/>
    <cellStyle name="Comma 8 2" xfId="1396" xr:uid="{00000000-0005-0000-0000-000021170000}"/>
    <cellStyle name="Comma 8 2 2" xfId="3460" xr:uid="{00000000-0005-0000-0000-000022170000}"/>
    <cellStyle name="Comma 8 2 2 2" xfId="4389" xr:uid="{00000000-0005-0000-0000-000023170000}"/>
    <cellStyle name="Comma 8 2 2 2 2" xfId="16628" xr:uid="{00000000-0005-0000-0000-000024170000}"/>
    <cellStyle name="Comma 8 2 2 3" xfId="4390" xr:uid="{00000000-0005-0000-0000-000025170000}"/>
    <cellStyle name="Comma 8 2 3" xfId="4391" xr:uid="{00000000-0005-0000-0000-000026170000}"/>
    <cellStyle name="Comma 8 2 3 2" xfId="16629" xr:uid="{00000000-0005-0000-0000-000027170000}"/>
    <cellStyle name="Comma 8 2 4" xfId="4392" xr:uid="{00000000-0005-0000-0000-000028170000}"/>
    <cellStyle name="Comma 8 2 4 2" xfId="16630" xr:uid="{00000000-0005-0000-0000-000029170000}"/>
    <cellStyle name="Comma 8 3" xfId="1397" xr:uid="{00000000-0005-0000-0000-00002A170000}"/>
    <cellStyle name="Comma 8 3 2" xfId="3461" xr:uid="{00000000-0005-0000-0000-00002B170000}"/>
    <cellStyle name="Comma 8 3 2 2" xfId="4393" xr:uid="{00000000-0005-0000-0000-00002C170000}"/>
    <cellStyle name="Comma 8 3 2 2 2" xfId="16631" xr:uid="{00000000-0005-0000-0000-00002D170000}"/>
    <cellStyle name="Comma 8 3 2 3" xfId="4394" xr:uid="{00000000-0005-0000-0000-00002E170000}"/>
    <cellStyle name="Comma 8 3 3" xfId="4395" xr:uid="{00000000-0005-0000-0000-00002F170000}"/>
    <cellStyle name="Comma 8 3 3 2" xfId="16632" xr:uid="{00000000-0005-0000-0000-000030170000}"/>
    <cellStyle name="Comma 8 3 4" xfId="4396" xr:uid="{00000000-0005-0000-0000-000031170000}"/>
    <cellStyle name="Comma 8 3 4 2" xfId="16633" xr:uid="{00000000-0005-0000-0000-000032170000}"/>
    <cellStyle name="Comma 8 3 5" xfId="14579" xr:uid="{00000000-0005-0000-0000-000033170000}"/>
    <cellStyle name="Comma 8 4" xfId="3462" xr:uid="{00000000-0005-0000-0000-000034170000}"/>
    <cellStyle name="Comma 8 4 2" xfId="4397" xr:uid="{00000000-0005-0000-0000-000035170000}"/>
    <cellStyle name="Comma 8 4 2 2" xfId="16634" xr:uid="{00000000-0005-0000-0000-000036170000}"/>
    <cellStyle name="Comma 8 4 3" xfId="4398" xr:uid="{00000000-0005-0000-0000-000037170000}"/>
    <cellStyle name="Comma 8 4 3 2" xfId="16635" xr:uid="{00000000-0005-0000-0000-000038170000}"/>
    <cellStyle name="Comma 8 4 4" xfId="4399" xr:uid="{00000000-0005-0000-0000-000039170000}"/>
    <cellStyle name="Comma 8 4 4 2" xfId="16636" xr:uid="{00000000-0005-0000-0000-00003A170000}"/>
    <cellStyle name="Comma 8 4 5" xfId="14580" xr:uid="{00000000-0005-0000-0000-00003B170000}"/>
    <cellStyle name="Comma 8 5" xfId="4400" xr:uid="{00000000-0005-0000-0000-00003C170000}"/>
    <cellStyle name="Comma 8 6" xfId="4401" xr:uid="{00000000-0005-0000-0000-00003D170000}"/>
    <cellStyle name="Comma 8 6 2" xfId="16637" xr:uid="{00000000-0005-0000-0000-00003E170000}"/>
    <cellStyle name="Comma 8 7" xfId="4402" xr:uid="{00000000-0005-0000-0000-00003F170000}"/>
    <cellStyle name="Comma 8 7 2" xfId="16638" xr:uid="{00000000-0005-0000-0000-000040170000}"/>
    <cellStyle name="Comma 8 8" xfId="4403" xr:uid="{00000000-0005-0000-0000-000041170000}"/>
    <cellStyle name="Comma 8 8 2" xfId="16639" xr:uid="{00000000-0005-0000-0000-000042170000}"/>
    <cellStyle name="Comma 8 9" xfId="4404" xr:uid="{00000000-0005-0000-0000-000043170000}"/>
    <cellStyle name="Comma 8 9 2" xfId="16640" xr:uid="{00000000-0005-0000-0000-000044170000}"/>
    <cellStyle name="Comma 9" xfId="1398" xr:uid="{00000000-0005-0000-0000-000045170000}"/>
    <cellStyle name="Comma 9 2" xfId="1399" xr:uid="{00000000-0005-0000-0000-000046170000}"/>
    <cellStyle name="Comma 9 2 2" xfId="4405" xr:uid="{00000000-0005-0000-0000-000047170000}"/>
    <cellStyle name="Comma 9 2 2 2" xfId="16641" xr:uid="{00000000-0005-0000-0000-000048170000}"/>
    <cellStyle name="Comma 9 2 3" xfId="13032" xr:uid="{00000000-0005-0000-0000-000049170000}"/>
    <cellStyle name="Comma 9 2 3 2" xfId="21437" xr:uid="{00000000-0005-0000-0000-00004A170000}"/>
    <cellStyle name="Comma 9 3" xfId="3457" xr:uid="{00000000-0005-0000-0000-00004B170000}"/>
    <cellStyle name="Comma 9 3 2" xfId="14581" xr:uid="{00000000-0005-0000-0000-00004C170000}"/>
    <cellStyle name="Comma 9 4" xfId="4406" xr:uid="{00000000-0005-0000-0000-00004D170000}"/>
    <cellStyle name="Comma 9 4 2" xfId="14582" xr:uid="{00000000-0005-0000-0000-00004E170000}"/>
    <cellStyle name="Comma 9 4 3" xfId="16642" xr:uid="{00000000-0005-0000-0000-00004F170000}"/>
    <cellStyle name="Comma 9 5" xfId="4407" xr:uid="{00000000-0005-0000-0000-000050170000}"/>
    <cellStyle name="Comma 9 5 2" xfId="16643" xr:uid="{00000000-0005-0000-0000-000051170000}"/>
    <cellStyle name="Comma 9 6" xfId="4408" xr:uid="{00000000-0005-0000-0000-000052170000}"/>
    <cellStyle name="Comma 9 7" xfId="9801" xr:uid="{00000000-0005-0000-0000-000053170000}"/>
    <cellStyle name="Comma 9 8" xfId="12964" xr:uid="{00000000-0005-0000-0000-000054170000}"/>
    <cellStyle name="Comma 9 8 2" xfId="21417" xr:uid="{00000000-0005-0000-0000-000055170000}"/>
    <cellStyle name="Comma 9_AuMineRollforward0712" xfId="12354" xr:uid="{00000000-0005-0000-0000-000056170000}"/>
    <cellStyle name="comma(0)" xfId="12891" xr:uid="{00000000-0005-0000-0000-000057170000}"/>
    <cellStyle name="Comma0" xfId="11221" xr:uid="{00000000-0005-0000-0000-000058170000}"/>
    <cellStyle name="Comma0 - Style3" xfId="12355" xr:uid="{00000000-0005-0000-0000-000059170000}"/>
    <cellStyle name="Comma0 2" xfId="12965" xr:uid="{00000000-0005-0000-0000-00005A170000}"/>
    <cellStyle name="Comma1 - Style1" xfId="12356" xr:uid="{00000000-0005-0000-0000-00005B170000}"/>
    <cellStyle name="Comments" xfId="11222" xr:uid="{00000000-0005-0000-0000-00005C170000}"/>
    <cellStyle name="complete" xfId="1400" xr:uid="{00000000-0005-0000-0000-00005D170000}"/>
    <cellStyle name="Copied" xfId="11223" xr:uid="{00000000-0005-0000-0000-00005E170000}"/>
    <cellStyle name="Ctrrency [0]" xfId="12892" xr:uid="{00000000-0005-0000-0000-00005F170000}"/>
    <cellStyle name="Curren - Style4" xfId="12357" xr:uid="{00000000-0005-0000-0000-000060170000}"/>
    <cellStyle name="Currency" xfId="2" builtinId="4"/>
    <cellStyle name="Currency (0)" xfId="11224" xr:uid="{00000000-0005-0000-0000-000062170000}"/>
    <cellStyle name="Currency (2)" xfId="11225" xr:uid="{00000000-0005-0000-0000-000063170000}"/>
    <cellStyle name="Currency [00]" xfId="11226" xr:uid="{00000000-0005-0000-0000-000064170000}"/>
    <cellStyle name="Currency [00] 2" xfId="14583" xr:uid="{00000000-0005-0000-0000-000065170000}"/>
    <cellStyle name="Currency 10" xfId="1401" xr:uid="{00000000-0005-0000-0000-000066170000}"/>
    <cellStyle name="Currency 10 2" xfId="11368" xr:uid="{00000000-0005-0000-0000-000067170000}"/>
    <cellStyle name="Currency 10 2 2" xfId="14585" xr:uid="{00000000-0005-0000-0000-000068170000}"/>
    <cellStyle name="Currency 10 3" xfId="14584" xr:uid="{00000000-0005-0000-0000-000069170000}"/>
    <cellStyle name="Currency 11" xfId="1402" xr:uid="{00000000-0005-0000-0000-00006A170000}"/>
    <cellStyle name="Currency 11 2" xfId="1403" xr:uid="{00000000-0005-0000-0000-00006B170000}"/>
    <cellStyle name="Currency 11 2 2" xfId="11349" xr:uid="{00000000-0005-0000-0000-00006C170000}"/>
    <cellStyle name="Currency 12" xfId="1404" xr:uid="{00000000-0005-0000-0000-00006D170000}"/>
    <cellStyle name="Currency 12 2" xfId="14586" xr:uid="{00000000-0005-0000-0000-00006E170000}"/>
    <cellStyle name="Currency 13" xfId="1405" xr:uid="{00000000-0005-0000-0000-00006F170000}"/>
    <cellStyle name="Currency 13 2" xfId="12358" xr:uid="{00000000-0005-0000-0000-000070170000}"/>
    <cellStyle name="Currency 13 3" xfId="14587" xr:uid="{00000000-0005-0000-0000-000071170000}"/>
    <cellStyle name="Currency 14" xfId="1406" xr:uid="{00000000-0005-0000-0000-000072170000}"/>
    <cellStyle name="Currency 14 2" xfId="14588" xr:uid="{00000000-0005-0000-0000-000073170000}"/>
    <cellStyle name="Currency 15" xfId="11227" xr:uid="{00000000-0005-0000-0000-000074170000}"/>
    <cellStyle name="Currency 15 2" xfId="14589" xr:uid="{00000000-0005-0000-0000-000075170000}"/>
    <cellStyle name="Currency 16" xfId="11228" xr:uid="{00000000-0005-0000-0000-000076170000}"/>
    <cellStyle name="Currency 17" xfId="12359" xr:uid="{00000000-0005-0000-0000-000077170000}"/>
    <cellStyle name="Currency 18" xfId="12360" xr:uid="{00000000-0005-0000-0000-000078170000}"/>
    <cellStyle name="Currency 19" xfId="12361" xr:uid="{00000000-0005-0000-0000-000079170000}"/>
    <cellStyle name="Currency 2" xfId="5" xr:uid="{00000000-0005-0000-0000-00007A170000}"/>
    <cellStyle name="Currency 2 10" xfId="4179" xr:uid="{00000000-0005-0000-0000-00007B170000}"/>
    <cellStyle name="Currency 2 11" xfId="4409" xr:uid="{00000000-0005-0000-0000-00007C170000}"/>
    <cellStyle name="Currency 2 12" xfId="11366" xr:uid="{00000000-0005-0000-0000-00007D170000}"/>
    <cellStyle name="Currency 2 13" xfId="1407" xr:uid="{00000000-0005-0000-0000-00007E170000}"/>
    <cellStyle name="Currency 2 14" xfId="58" xr:uid="{00000000-0005-0000-0000-00007F170000}"/>
    <cellStyle name="Currency 2 15" xfId="21736" xr:uid="{00000000-0005-0000-0000-000080170000}"/>
    <cellStyle name="Currency 2 16" xfId="21750" xr:uid="{00000000-0005-0000-0000-000081170000}"/>
    <cellStyle name="Currency 2 17" xfId="16" xr:uid="{00000000-0005-0000-0000-000082170000}"/>
    <cellStyle name="Currency 2 2" xfId="38" xr:uid="{00000000-0005-0000-0000-000083170000}"/>
    <cellStyle name="Currency 2 2 2" xfId="1409" xr:uid="{00000000-0005-0000-0000-000084170000}"/>
    <cellStyle name="Currency 2 2 2 2" xfId="4410" xr:uid="{00000000-0005-0000-0000-000085170000}"/>
    <cellStyle name="Currency 2 2 2 3" xfId="14590" xr:uid="{00000000-0005-0000-0000-000086170000}"/>
    <cellStyle name="Currency 2 2 2 4" xfId="22059" xr:uid="{00000000-0005-0000-0000-000087170000}"/>
    <cellStyle name="Currency 2 2 3" xfId="4411" xr:uid="{00000000-0005-0000-0000-000088170000}"/>
    <cellStyle name="Currency 2 2 4" xfId="4412" xr:uid="{00000000-0005-0000-0000-000089170000}"/>
    <cellStyle name="Currency 2 2 5" xfId="4413" xr:uid="{00000000-0005-0000-0000-00008A170000}"/>
    <cellStyle name="Currency 2 2 6" xfId="1408" xr:uid="{00000000-0005-0000-0000-00008B170000}"/>
    <cellStyle name="Currency 2 3" xfId="1410" xr:uid="{00000000-0005-0000-0000-00008C170000}"/>
    <cellStyle name="Currency 2 3 2" xfId="4414" xr:uid="{00000000-0005-0000-0000-00008D170000}"/>
    <cellStyle name="Currency 2 3 2 2" xfId="14592" xr:uid="{00000000-0005-0000-0000-00008E170000}"/>
    <cellStyle name="Currency 2 3 2 3" xfId="22061" xr:uid="{00000000-0005-0000-0000-00008F170000}"/>
    <cellStyle name="Currency 2 3 3" xfId="14591" xr:uid="{00000000-0005-0000-0000-000090170000}"/>
    <cellStyle name="Currency 2 3 4" xfId="21788" xr:uid="{00000000-0005-0000-0000-000091170000}"/>
    <cellStyle name="Currency 2 4" xfId="1411" xr:uid="{00000000-0005-0000-0000-000092170000}"/>
    <cellStyle name="Currency 2 4 2" xfId="4415" xr:uid="{00000000-0005-0000-0000-000093170000}"/>
    <cellStyle name="Currency 2 4 3" xfId="14593" xr:uid="{00000000-0005-0000-0000-000094170000}"/>
    <cellStyle name="Currency 2 4 4" xfId="22056" xr:uid="{00000000-0005-0000-0000-000095170000}"/>
    <cellStyle name="Currency 2 5" xfId="1412" xr:uid="{00000000-0005-0000-0000-000096170000}"/>
    <cellStyle name="Currency 2 5 2" xfId="4416" xr:uid="{00000000-0005-0000-0000-000097170000}"/>
    <cellStyle name="Currency 2 6" xfId="1413" xr:uid="{00000000-0005-0000-0000-000098170000}"/>
    <cellStyle name="Currency 2 6 2" xfId="4417" xr:uid="{00000000-0005-0000-0000-000099170000}"/>
    <cellStyle name="Currency 2 7" xfId="1414" xr:uid="{00000000-0005-0000-0000-00009A170000}"/>
    <cellStyle name="Currency 2 7 2" xfId="4418" xr:uid="{00000000-0005-0000-0000-00009B170000}"/>
    <cellStyle name="Currency 2 8" xfId="1415" xr:uid="{00000000-0005-0000-0000-00009C170000}"/>
    <cellStyle name="Currency 2 9" xfId="1416" xr:uid="{00000000-0005-0000-0000-00009D170000}"/>
    <cellStyle name="Currency 2_TPUSA 0509 IB_INV" xfId="1417" xr:uid="{00000000-0005-0000-0000-00009E170000}"/>
    <cellStyle name="Currency 20" xfId="12362" xr:uid="{00000000-0005-0000-0000-00009F170000}"/>
    <cellStyle name="Currency 21" xfId="12363" xr:uid="{00000000-0005-0000-0000-0000A0170000}"/>
    <cellStyle name="Currency 22" xfId="12364" xr:uid="{00000000-0005-0000-0000-0000A1170000}"/>
    <cellStyle name="Currency 23" xfId="12365" xr:uid="{00000000-0005-0000-0000-0000A2170000}"/>
    <cellStyle name="Currency 24" xfId="12366" xr:uid="{00000000-0005-0000-0000-0000A3170000}"/>
    <cellStyle name="Currency 25" xfId="12367" xr:uid="{00000000-0005-0000-0000-0000A4170000}"/>
    <cellStyle name="Currency 26" xfId="12368" xr:uid="{00000000-0005-0000-0000-0000A5170000}"/>
    <cellStyle name="Currency 26 2" xfId="12369" xr:uid="{00000000-0005-0000-0000-0000A6170000}"/>
    <cellStyle name="Currency 27" xfId="12370" xr:uid="{00000000-0005-0000-0000-0000A7170000}"/>
    <cellStyle name="Currency 27 2" xfId="12371" xr:uid="{00000000-0005-0000-0000-0000A8170000}"/>
    <cellStyle name="Currency 28" xfId="12372" xr:uid="{00000000-0005-0000-0000-0000A9170000}"/>
    <cellStyle name="Currency 28 2" xfId="12373" xr:uid="{00000000-0005-0000-0000-0000AA170000}"/>
    <cellStyle name="Currency 28 3" xfId="12374" xr:uid="{00000000-0005-0000-0000-0000AB170000}"/>
    <cellStyle name="Currency 29" xfId="12375" xr:uid="{00000000-0005-0000-0000-0000AC170000}"/>
    <cellStyle name="Currency 29 2" xfId="12376" xr:uid="{00000000-0005-0000-0000-0000AD170000}"/>
    <cellStyle name="Currency 29 3" xfId="12377" xr:uid="{00000000-0005-0000-0000-0000AE170000}"/>
    <cellStyle name="Currency 3" xfId="22" xr:uid="{00000000-0005-0000-0000-0000AF170000}"/>
    <cellStyle name="Currency 3 2" xfId="25" xr:uid="{00000000-0005-0000-0000-0000B0170000}"/>
    <cellStyle name="Currency 3 2 2" xfId="14594" xr:uid="{00000000-0005-0000-0000-0000B1170000}"/>
    <cellStyle name="Currency 3 2 3" xfId="22064" xr:uid="{00000000-0005-0000-0000-0000B2170000}"/>
    <cellStyle name="Currency 3 3" xfId="41" xr:uid="{00000000-0005-0000-0000-0000B3170000}"/>
    <cellStyle name="Currency 3 3 2" xfId="4419" xr:uid="{00000000-0005-0000-0000-0000B4170000}"/>
    <cellStyle name="Currency 3 4" xfId="12841" xr:uid="{00000000-0005-0000-0000-0000B5170000}"/>
    <cellStyle name="Currency 3 4 2" xfId="21406" xr:uid="{00000000-0005-0000-0000-0000B6170000}"/>
    <cellStyle name="Currency 3 5" xfId="1418" xr:uid="{00000000-0005-0000-0000-0000B7170000}"/>
    <cellStyle name="Currency 3 6" xfId="43" xr:uid="{00000000-0005-0000-0000-0000B8170000}"/>
    <cellStyle name="Currency 3 7" xfId="21753" xr:uid="{00000000-0005-0000-0000-0000B9170000}"/>
    <cellStyle name="Currency 30" xfId="12378" xr:uid="{00000000-0005-0000-0000-0000BA170000}"/>
    <cellStyle name="Currency 30 2" xfId="12379" xr:uid="{00000000-0005-0000-0000-0000BB170000}"/>
    <cellStyle name="Currency 31" xfId="12380" xr:uid="{00000000-0005-0000-0000-0000BC170000}"/>
    <cellStyle name="Currency 31 2" xfId="12381" xr:uid="{00000000-0005-0000-0000-0000BD170000}"/>
    <cellStyle name="Currency 32" xfId="12382" xr:uid="{00000000-0005-0000-0000-0000BE170000}"/>
    <cellStyle name="Currency 32 2" xfId="12383" xr:uid="{00000000-0005-0000-0000-0000BF170000}"/>
    <cellStyle name="Currency 33" xfId="12384" xr:uid="{00000000-0005-0000-0000-0000C0170000}"/>
    <cellStyle name="Currency 33 2" xfId="12385" xr:uid="{00000000-0005-0000-0000-0000C1170000}"/>
    <cellStyle name="Currency 34" xfId="12386" xr:uid="{00000000-0005-0000-0000-0000C2170000}"/>
    <cellStyle name="Currency 35" xfId="12387" xr:uid="{00000000-0005-0000-0000-0000C3170000}"/>
    <cellStyle name="Currency 36" xfId="12388" xr:uid="{00000000-0005-0000-0000-0000C4170000}"/>
    <cellStyle name="Currency 37" xfId="12389" xr:uid="{00000000-0005-0000-0000-0000C5170000}"/>
    <cellStyle name="Currency 38" xfId="12390" xr:uid="{00000000-0005-0000-0000-0000C6170000}"/>
    <cellStyle name="Currency 39" xfId="12391" xr:uid="{00000000-0005-0000-0000-0000C7170000}"/>
    <cellStyle name="Currency 4" xfId="27" xr:uid="{00000000-0005-0000-0000-0000C8170000}"/>
    <cellStyle name="Currency 4 2" xfId="1419" xr:uid="{00000000-0005-0000-0000-0000C9170000}"/>
    <cellStyle name="Currency 4 2 2" xfId="12392" xr:uid="{00000000-0005-0000-0000-0000CA170000}"/>
    <cellStyle name="Currency 4 2 3" xfId="14595" xr:uid="{00000000-0005-0000-0000-0000CB170000}"/>
    <cellStyle name="Currency 4 3" xfId="12393" xr:uid="{00000000-0005-0000-0000-0000CC170000}"/>
    <cellStyle name="Currency 4 4" xfId="12838" xr:uid="{00000000-0005-0000-0000-0000CD170000}"/>
    <cellStyle name="Currency 4 5" xfId="21740" xr:uid="{00000000-0005-0000-0000-0000CE170000}"/>
    <cellStyle name="Currency 40" xfId="12394" xr:uid="{00000000-0005-0000-0000-0000CF170000}"/>
    <cellStyle name="Currency 41" xfId="12395" xr:uid="{00000000-0005-0000-0000-0000D0170000}"/>
    <cellStyle name="Currency 42" xfId="12396" xr:uid="{00000000-0005-0000-0000-0000D1170000}"/>
    <cellStyle name="Currency 43" xfId="12397" xr:uid="{00000000-0005-0000-0000-0000D2170000}"/>
    <cellStyle name="Currency 44" xfId="12398" xr:uid="{00000000-0005-0000-0000-0000D3170000}"/>
    <cellStyle name="Currency 45" xfId="14596" xr:uid="{00000000-0005-0000-0000-0000D4170000}"/>
    <cellStyle name="Currency 46" xfId="14597" xr:uid="{00000000-0005-0000-0000-0000D5170000}"/>
    <cellStyle name="Currency 47" xfId="14598" xr:uid="{00000000-0005-0000-0000-0000D6170000}"/>
    <cellStyle name="Currency 48" xfId="14599" xr:uid="{00000000-0005-0000-0000-0000D7170000}"/>
    <cellStyle name="Currency 49" xfId="14600" xr:uid="{00000000-0005-0000-0000-0000D8170000}"/>
    <cellStyle name="Currency 5" xfId="1420" xr:uid="{00000000-0005-0000-0000-0000D9170000}"/>
    <cellStyle name="Currency 5 2" xfId="1421" xr:uid="{00000000-0005-0000-0000-0000DA170000}"/>
    <cellStyle name="Currency 5 2 2" xfId="14601" xr:uid="{00000000-0005-0000-0000-0000DB170000}"/>
    <cellStyle name="Currency 5 3" xfId="1422" xr:uid="{00000000-0005-0000-0000-0000DC170000}"/>
    <cellStyle name="Currency 5 4" xfId="1423" xr:uid="{00000000-0005-0000-0000-0000DD170000}"/>
    <cellStyle name="Currency 5 5" xfId="1424" xr:uid="{00000000-0005-0000-0000-0000DE170000}"/>
    <cellStyle name="Currency 5 6" xfId="12966" xr:uid="{00000000-0005-0000-0000-0000DF170000}"/>
    <cellStyle name="Currency 5 7" xfId="21741" xr:uid="{00000000-0005-0000-0000-0000E0170000}"/>
    <cellStyle name="Currency 50" xfId="14602" xr:uid="{00000000-0005-0000-0000-0000E1170000}"/>
    <cellStyle name="Currency 51" xfId="14603" xr:uid="{00000000-0005-0000-0000-0000E2170000}"/>
    <cellStyle name="Currency 52" xfId="14604" xr:uid="{00000000-0005-0000-0000-0000E3170000}"/>
    <cellStyle name="Currency 53" xfId="14605" xr:uid="{00000000-0005-0000-0000-0000E4170000}"/>
    <cellStyle name="Currency 54" xfId="14606" xr:uid="{00000000-0005-0000-0000-0000E5170000}"/>
    <cellStyle name="Currency 55" xfId="14607" xr:uid="{00000000-0005-0000-0000-0000E6170000}"/>
    <cellStyle name="Currency 56" xfId="14608" xr:uid="{00000000-0005-0000-0000-0000E7170000}"/>
    <cellStyle name="Currency 57" xfId="52" xr:uid="{00000000-0005-0000-0000-0000E8170000}"/>
    <cellStyle name="Currency 58" xfId="21711" xr:uid="{00000000-0005-0000-0000-0000E9170000}"/>
    <cellStyle name="Currency 59" xfId="21712" xr:uid="{00000000-0005-0000-0000-0000EA170000}"/>
    <cellStyle name="Currency 6" xfId="1425" xr:uid="{00000000-0005-0000-0000-0000EB170000}"/>
    <cellStyle name="Currency 6 2" xfId="12399" xr:uid="{00000000-0005-0000-0000-0000EC170000}"/>
    <cellStyle name="Currency 60" xfId="21715" xr:uid="{00000000-0005-0000-0000-0000ED170000}"/>
    <cellStyle name="Currency 61" xfId="21716" xr:uid="{00000000-0005-0000-0000-0000EE170000}"/>
    <cellStyle name="Currency 62" xfId="21708" xr:uid="{00000000-0005-0000-0000-0000EF170000}"/>
    <cellStyle name="Currency 63" xfId="21742" xr:uid="{00000000-0005-0000-0000-0000F0170000}"/>
    <cellStyle name="Currency 64" xfId="21756" xr:uid="{00000000-0005-0000-0000-0000F1170000}"/>
    <cellStyle name="Currency 65" xfId="21760" xr:uid="{00000000-0005-0000-0000-0000F2170000}"/>
    <cellStyle name="Currency 7" xfId="1426" xr:uid="{00000000-0005-0000-0000-0000F3170000}"/>
    <cellStyle name="Currency 7 2" xfId="14609" xr:uid="{00000000-0005-0000-0000-0000F4170000}"/>
    <cellStyle name="Currency 8" xfId="1427" xr:uid="{00000000-0005-0000-0000-0000F5170000}"/>
    <cellStyle name="Currency 8 2" xfId="14610" xr:uid="{00000000-0005-0000-0000-0000F6170000}"/>
    <cellStyle name="Currency 9" xfId="1428" xr:uid="{00000000-0005-0000-0000-0000F7170000}"/>
    <cellStyle name="Currency 9 2" xfId="14611" xr:uid="{00000000-0005-0000-0000-0000F8170000}"/>
    <cellStyle name="Currency0" xfId="11229" xr:uid="{00000000-0005-0000-0000-0000F9170000}"/>
    <cellStyle name="Currency0 2" xfId="12967" xr:uid="{00000000-0005-0000-0000-0000FA170000}"/>
    <cellStyle name="Custom - Style8" xfId="12893" xr:uid="{00000000-0005-0000-0000-0000FB170000}"/>
    <cellStyle name="DarkBlueDateRow" xfId="1429" xr:uid="{00000000-0005-0000-0000-0000FC170000}"/>
    <cellStyle name="DarkBlueGenericRow" xfId="1430" xr:uid="{00000000-0005-0000-0000-0000FD170000}"/>
    <cellStyle name="DarkBlueIntervalRow" xfId="1431" xr:uid="{00000000-0005-0000-0000-0000FE170000}"/>
    <cellStyle name="DarkBlueNumberRow" xfId="1432" xr:uid="{00000000-0005-0000-0000-0000FF170000}"/>
    <cellStyle name="DarkBluePercentRow" xfId="1433" xr:uid="{00000000-0005-0000-0000-000000180000}"/>
    <cellStyle name="Data Entry" xfId="1434" xr:uid="{00000000-0005-0000-0000-000001180000}"/>
    <cellStyle name="Data Entry 2" xfId="1435" xr:uid="{00000000-0005-0000-0000-000002180000}"/>
    <cellStyle name="Data Entry 3" xfId="1436" xr:uid="{00000000-0005-0000-0000-000003180000}"/>
    <cellStyle name="Data Entry 4" xfId="1437" xr:uid="{00000000-0005-0000-0000-000004180000}"/>
    <cellStyle name="Data Entry 5" xfId="1438" xr:uid="{00000000-0005-0000-0000-000005180000}"/>
    <cellStyle name="Data Entry 6" xfId="1439" xr:uid="{00000000-0005-0000-0000-000006180000}"/>
    <cellStyle name="Date" xfId="1440" xr:uid="{00000000-0005-0000-0000-000007180000}"/>
    <cellStyle name="Date (M)" xfId="1441" xr:uid="{00000000-0005-0000-0000-000008180000}"/>
    <cellStyle name="Date (M) 2" xfId="1442" xr:uid="{00000000-0005-0000-0000-000009180000}"/>
    <cellStyle name="Date (M) 3" xfId="13034" xr:uid="{00000000-0005-0000-0000-00000A180000}"/>
    <cellStyle name="Date 10" xfId="4420" xr:uid="{00000000-0005-0000-0000-00000B180000}"/>
    <cellStyle name="Date 11" xfId="4421" xr:uid="{00000000-0005-0000-0000-00000C180000}"/>
    <cellStyle name="Date 12" xfId="4422" xr:uid="{00000000-0005-0000-0000-00000D180000}"/>
    <cellStyle name="Date 13" xfId="13033" xr:uid="{00000000-0005-0000-0000-00000E180000}"/>
    <cellStyle name="Date 2" xfId="1443" xr:uid="{00000000-0005-0000-0000-00000F180000}"/>
    <cellStyle name="Date 3" xfId="1444" xr:uid="{00000000-0005-0000-0000-000010180000}"/>
    <cellStyle name="Date 4" xfId="1445" xr:uid="{00000000-0005-0000-0000-000011180000}"/>
    <cellStyle name="Date 5" xfId="1446" xr:uid="{00000000-0005-0000-0000-000012180000}"/>
    <cellStyle name="Date 6" xfId="1447" xr:uid="{00000000-0005-0000-0000-000013180000}"/>
    <cellStyle name="Date 7" xfId="4423" xr:uid="{00000000-0005-0000-0000-000014180000}"/>
    <cellStyle name="Date 8" xfId="4424" xr:uid="{00000000-0005-0000-0000-000015180000}"/>
    <cellStyle name="Date 9" xfId="4425" xr:uid="{00000000-0005-0000-0000-000016180000}"/>
    <cellStyle name="Date and Time" xfId="1448" xr:uid="{00000000-0005-0000-0000-000017180000}"/>
    <cellStyle name="Date and Time 2" xfId="1449" xr:uid="{00000000-0005-0000-0000-000018180000}"/>
    <cellStyle name="Date and Time 3" xfId="1450" xr:uid="{00000000-0005-0000-0000-000019180000}"/>
    <cellStyle name="Date and Time 4" xfId="1451" xr:uid="{00000000-0005-0000-0000-00001A180000}"/>
    <cellStyle name="Date and Time 5" xfId="1452" xr:uid="{00000000-0005-0000-0000-00001B180000}"/>
    <cellStyle name="Date and Time 6" xfId="1453" xr:uid="{00000000-0005-0000-0000-00001C180000}"/>
    <cellStyle name="Date Short" xfId="11230" xr:uid="{00000000-0005-0000-0000-00001D180000}"/>
    <cellStyle name="Date_Tokyo FEDep" xfId="11231" xr:uid="{00000000-0005-0000-0000-00001E180000}"/>
    <cellStyle name="DateOf" xfId="1454" xr:uid="{00000000-0005-0000-0000-00001F180000}"/>
    <cellStyle name="DateOf 2" xfId="1455" xr:uid="{00000000-0005-0000-0000-000020180000}"/>
    <cellStyle name="DateOf 3" xfId="13035" xr:uid="{00000000-0005-0000-0000-000021180000}"/>
    <cellStyle name="DateRow" xfId="1456" xr:uid="{00000000-0005-0000-0000-000022180000}"/>
    <cellStyle name="Dec2" xfId="1457" xr:uid="{00000000-0005-0000-0000-000023180000}"/>
    <cellStyle name="Dec2 2" xfId="1458" xr:uid="{00000000-0005-0000-0000-000024180000}"/>
    <cellStyle name="Dec2 3" xfId="13036" xr:uid="{00000000-0005-0000-0000-000025180000}"/>
    <cellStyle name="Dezimal_Budget Presentation Template FY04VALUES" xfId="11232" xr:uid="{00000000-0005-0000-0000-000026180000}"/>
    <cellStyle name="E&amp;Y House" xfId="12894" xr:uid="{00000000-0005-0000-0000-000027180000}"/>
    <cellStyle name="Eingabe" xfId="11233" xr:uid="{00000000-0005-0000-0000-000028180000}"/>
    <cellStyle name="Eingabe 2" xfId="21961" xr:uid="{00000000-0005-0000-0000-000029180000}"/>
    <cellStyle name="Emphasis 1" xfId="11234" xr:uid="{00000000-0005-0000-0000-00002A180000}"/>
    <cellStyle name="Emphasis 2" xfId="11235" xr:uid="{00000000-0005-0000-0000-00002B180000}"/>
    <cellStyle name="Emphasis 3" xfId="11236" xr:uid="{00000000-0005-0000-0000-00002C180000}"/>
    <cellStyle name="EmpNo" xfId="1459" xr:uid="{00000000-0005-0000-0000-00002D180000}"/>
    <cellStyle name="EmpNo 2" xfId="1460" xr:uid="{00000000-0005-0000-0000-00002E180000}"/>
    <cellStyle name="EmpNo 3" xfId="13037" xr:uid="{00000000-0005-0000-0000-00002F180000}"/>
    <cellStyle name="Enter Currency (0)" xfId="11237" xr:uid="{00000000-0005-0000-0000-000030180000}"/>
    <cellStyle name="Enter Currency (0) 2" xfId="14612" xr:uid="{00000000-0005-0000-0000-000031180000}"/>
    <cellStyle name="Enter Currency (2)" xfId="11238" xr:uid="{00000000-0005-0000-0000-000032180000}"/>
    <cellStyle name="Enter Currency (2) 2" xfId="14613" xr:uid="{00000000-0005-0000-0000-000033180000}"/>
    <cellStyle name="Enter Units (0)" xfId="11239" xr:uid="{00000000-0005-0000-0000-000034180000}"/>
    <cellStyle name="Enter Units (0) 2" xfId="14614" xr:uid="{00000000-0005-0000-0000-000035180000}"/>
    <cellStyle name="Enter Units (1)" xfId="11240" xr:uid="{00000000-0005-0000-0000-000036180000}"/>
    <cellStyle name="Enter Units (1) 2" xfId="12400" xr:uid="{00000000-0005-0000-0000-000037180000}"/>
    <cellStyle name="Enter Units (1) 3" xfId="12401" xr:uid="{00000000-0005-0000-0000-000038180000}"/>
    <cellStyle name="Enter Units (1) 4" xfId="12402" xr:uid="{00000000-0005-0000-0000-000039180000}"/>
    <cellStyle name="Enter Units (1) 4 2" xfId="12403" xr:uid="{00000000-0005-0000-0000-00003A180000}"/>
    <cellStyle name="Enter Units (2)" xfId="11241" xr:uid="{00000000-0005-0000-0000-00003B180000}"/>
    <cellStyle name="Enter Units (2) 2" xfId="14615" xr:uid="{00000000-0005-0000-0000-00003C180000}"/>
    <cellStyle name="Entered" xfId="11242" xr:uid="{00000000-0005-0000-0000-00003D180000}"/>
    <cellStyle name="Ergebnis" xfId="11243" xr:uid="{00000000-0005-0000-0000-00003E180000}"/>
    <cellStyle name="Ergebnis 2" xfId="21962" xr:uid="{00000000-0005-0000-0000-00003F180000}"/>
    <cellStyle name="Erklärender Text" xfId="11244" xr:uid="{00000000-0005-0000-0000-000040180000}"/>
    <cellStyle name="Euro" xfId="1461" xr:uid="{00000000-0005-0000-0000-000041180000}"/>
    <cellStyle name="Euro 2" xfId="13038" xr:uid="{00000000-0005-0000-0000-000042180000}"/>
    <cellStyle name="Explanatory Text 2" xfId="1463" xr:uid="{00000000-0005-0000-0000-000043180000}"/>
    <cellStyle name="Explanatory Text 2 2" xfId="1464" xr:uid="{00000000-0005-0000-0000-000044180000}"/>
    <cellStyle name="Explanatory Text 2 3" xfId="4426" xr:uid="{00000000-0005-0000-0000-000045180000}"/>
    <cellStyle name="Explanatory Text 2 4" xfId="4427" xr:uid="{00000000-0005-0000-0000-000046180000}"/>
    <cellStyle name="Explanatory Text 2 5" xfId="12968" xr:uid="{00000000-0005-0000-0000-000047180000}"/>
    <cellStyle name="Explanatory Text 2_LHJE03JG-Inspro_Revenue and Royalty_0612" xfId="1465" xr:uid="{00000000-0005-0000-0000-000048180000}"/>
    <cellStyle name="Explanatory Text 3" xfId="1466" xr:uid="{00000000-0005-0000-0000-000049180000}"/>
    <cellStyle name="Explanatory Text 4" xfId="12404" xr:uid="{00000000-0005-0000-0000-00004A180000}"/>
    <cellStyle name="Explanatory Text 5" xfId="1462" xr:uid="{00000000-0005-0000-0000-00004B180000}"/>
    <cellStyle name="F2" xfId="12405" xr:uid="{00000000-0005-0000-0000-00004C180000}"/>
    <cellStyle name="F3" xfId="12406" xr:uid="{00000000-0005-0000-0000-00004D180000}"/>
    <cellStyle name="F4" xfId="12407" xr:uid="{00000000-0005-0000-0000-00004E180000}"/>
    <cellStyle name="F5" xfId="12408" xr:uid="{00000000-0005-0000-0000-00004F180000}"/>
    <cellStyle name="F6" xfId="12409" xr:uid="{00000000-0005-0000-0000-000050180000}"/>
    <cellStyle name="F7" xfId="12410" xr:uid="{00000000-0005-0000-0000-000051180000}"/>
    <cellStyle name="F8" xfId="12411" xr:uid="{00000000-0005-0000-0000-000052180000}"/>
    <cellStyle name="Factor" xfId="1467" xr:uid="{00000000-0005-0000-0000-000053180000}"/>
    <cellStyle name="Factor 2" xfId="1468" xr:uid="{00000000-0005-0000-0000-000054180000}"/>
    <cellStyle name="Factor 3" xfId="1469" xr:uid="{00000000-0005-0000-0000-000055180000}"/>
    <cellStyle name="Factor 4" xfId="1470" xr:uid="{00000000-0005-0000-0000-000056180000}"/>
    <cellStyle name="Factor 5" xfId="1471" xr:uid="{00000000-0005-0000-0000-000057180000}"/>
    <cellStyle name="Factor 6" xfId="1472" xr:uid="{00000000-0005-0000-0000-000058180000}"/>
    <cellStyle name="Fixed" xfId="11245" xr:uid="{00000000-0005-0000-0000-000059180000}"/>
    <cellStyle name="GenericRow" xfId="1473" xr:uid="{00000000-0005-0000-0000-00005A180000}"/>
    <cellStyle name="Good 2" xfId="1475" xr:uid="{00000000-0005-0000-0000-00005B180000}"/>
    <cellStyle name="Good 2 2" xfId="1476" xr:uid="{00000000-0005-0000-0000-00005C180000}"/>
    <cellStyle name="Good 2 3" xfId="4428" xr:uid="{00000000-0005-0000-0000-00005D180000}"/>
    <cellStyle name="Good 2 3 2" xfId="14616" xr:uid="{00000000-0005-0000-0000-00005E180000}"/>
    <cellStyle name="Good 2 4" xfId="4429" xr:uid="{00000000-0005-0000-0000-00005F180000}"/>
    <cellStyle name="Good 2 5" xfId="12969" xr:uid="{00000000-0005-0000-0000-000060180000}"/>
    <cellStyle name="Good 2_LHJE03JG-Inspro_Revenue and Royalty_0612" xfId="1477" xr:uid="{00000000-0005-0000-0000-000061180000}"/>
    <cellStyle name="Good 3" xfId="1478" xr:uid="{00000000-0005-0000-0000-000062180000}"/>
    <cellStyle name="Good 4" xfId="12412" xr:uid="{00000000-0005-0000-0000-000063180000}"/>
    <cellStyle name="Good 5" xfId="1474" xr:uid="{00000000-0005-0000-0000-000064180000}"/>
    <cellStyle name="Grey" xfId="1479" xr:uid="{00000000-0005-0000-0000-000065180000}"/>
    <cellStyle name="Gut" xfId="11246" xr:uid="{00000000-0005-0000-0000-000066180000}"/>
    <cellStyle name="Header" xfId="11247" xr:uid="{00000000-0005-0000-0000-000067180000}"/>
    <cellStyle name="Header 2" xfId="21963" xr:uid="{00000000-0005-0000-0000-000068180000}"/>
    <cellStyle name="Header1" xfId="1480" xr:uid="{00000000-0005-0000-0000-000069180000}"/>
    <cellStyle name="Header1 2" xfId="12970" xr:uid="{00000000-0005-0000-0000-00006A180000}"/>
    <cellStyle name="Header2" xfId="1481" xr:uid="{00000000-0005-0000-0000-00006B180000}"/>
    <cellStyle name="Header2 2" xfId="21860" xr:uid="{00000000-0005-0000-0000-00006C180000}"/>
    <cellStyle name="HeaderRow" xfId="1482" xr:uid="{00000000-0005-0000-0000-00006D180000}"/>
    <cellStyle name="HeaderRow 2" xfId="21861" xr:uid="{00000000-0005-0000-0000-00006E180000}"/>
    <cellStyle name="Heading" xfId="1483" xr:uid="{00000000-0005-0000-0000-00006F180000}"/>
    <cellStyle name="Heading 1 2" xfId="1485" xr:uid="{00000000-0005-0000-0000-000070180000}"/>
    <cellStyle name="Heading 1 2 2" xfId="1486" xr:uid="{00000000-0005-0000-0000-000071180000}"/>
    <cellStyle name="Heading 1 2 3" xfId="4430" xr:uid="{00000000-0005-0000-0000-000072180000}"/>
    <cellStyle name="Heading 1 2 3 2" xfId="14617" xr:uid="{00000000-0005-0000-0000-000073180000}"/>
    <cellStyle name="Heading 1 2 4" xfId="4431" xr:uid="{00000000-0005-0000-0000-000074180000}"/>
    <cellStyle name="Heading 1 2 5" xfId="12971" xr:uid="{00000000-0005-0000-0000-000075180000}"/>
    <cellStyle name="Heading 1 2_LHJE03JG-Inspro_Revenue and Royalty_0512" xfId="9748" xr:uid="{00000000-0005-0000-0000-000076180000}"/>
    <cellStyle name="Heading 1 3" xfId="1487" xr:uid="{00000000-0005-0000-0000-000077180000}"/>
    <cellStyle name="Heading 1 4" xfId="12413" xr:uid="{00000000-0005-0000-0000-000078180000}"/>
    <cellStyle name="Heading 1 5" xfId="1484" xr:uid="{00000000-0005-0000-0000-000079180000}"/>
    <cellStyle name="Heading 2 2" xfId="1489" xr:uid="{00000000-0005-0000-0000-00007A180000}"/>
    <cellStyle name="Heading 2 2 2" xfId="1490" xr:uid="{00000000-0005-0000-0000-00007B180000}"/>
    <cellStyle name="Heading 2 2 3" xfId="4432" xr:uid="{00000000-0005-0000-0000-00007C180000}"/>
    <cellStyle name="Heading 2 2 3 2" xfId="14618" xr:uid="{00000000-0005-0000-0000-00007D180000}"/>
    <cellStyle name="Heading 2 2 4" xfId="4433" xr:uid="{00000000-0005-0000-0000-00007E180000}"/>
    <cellStyle name="Heading 2 2 5" xfId="12972" xr:uid="{00000000-0005-0000-0000-00007F180000}"/>
    <cellStyle name="Heading 2 2_LHJE03JG-Inspro_Revenue and Royalty_0512" xfId="9749" xr:uid="{00000000-0005-0000-0000-000080180000}"/>
    <cellStyle name="Heading 2 3" xfId="1491" xr:uid="{00000000-0005-0000-0000-000081180000}"/>
    <cellStyle name="Heading 2 4" xfId="12414" xr:uid="{00000000-0005-0000-0000-000082180000}"/>
    <cellStyle name="Heading 2 5" xfId="1488" xr:uid="{00000000-0005-0000-0000-000083180000}"/>
    <cellStyle name="Heading 3 2" xfId="1493" xr:uid="{00000000-0005-0000-0000-000084180000}"/>
    <cellStyle name="Heading 3 2 2" xfId="1494" xr:uid="{00000000-0005-0000-0000-000085180000}"/>
    <cellStyle name="Heading 3 2 3" xfId="4434" xr:uid="{00000000-0005-0000-0000-000086180000}"/>
    <cellStyle name="Heading 3 2 3 2" xfId="14619" xr:uid="{00000000-0005-0000-0000-000087180000}"/>
    <cellStyle name="Heading 3 2 4" xfId="4435" xr:uid="{00000000-0005-0000-0000-000088180000}"/>
    <cellStyle name="Heading 3 2 5" xfId="12973" xr:uid="{00000000-0005-0000-0000-000089180000}"/>
    <cellStyle name="Heading 3 2_LHJE03JG-Inspro_Revenue and Royalty_0512" xfId="9750" xr:uid="{00000000-0005-0000-0000-00008A180000}"/>
    <cellStyle name="Heading 3 3" xfId="1495" xr:uid="{00000000-0005-0000-0000-00008B180000}"/>
    <cellStyle name="Heading 3 4" xfId="12415" xr:uid="{00000000-0005-0000-0000-00008C180000}"/>
    <cellStyle name="Heading 3 5" xfId="1492" xr:uid="{00000000-0005-0000-0000-00008D180000}"/>
    <cellStyle name="Heading 4 2" xfId="1497" xr:uid="{00000000-0005-0000-0000-00008E180000}"/>
    <cellStyle name="Heading 4 2 2" xfId="1498" xr:uid="{00000000-0005-0000-0000-00008F180000}"/>
    <cellStyle name="Heading 4 2 3" xfId="4436" xr:uid="{00000000-0005-0000-0000-000090180000}"/>
    <cellStyle name="Heading 4 2 3 2" xfId="14620" xr:uid="{00000000-0005-0000-0000-000091180000}"/>
    <cellStyle name="Heading 4 2 4" xfId="4437" xr:uid="{00000000-0005-0000-0000-000092180000}"/>
    <cellStyle name="Heading 4 2 5" xfId="12974" xr:uid="{00000000-0005-0000-0000-000093180000}"/>
    <cellStyle name="Heading 4 2_LHJE03JG-Inspro_Revenue and Royalty_0612" xfId="1499" xr:uid="{00000000-0005-0000-0000-000094180000}"/>
    <cellStyle name="Heading 4 3" xfId="1500" xr:uid="{00000000-0005-0000-0000-000095180000}"/>
    <cellStyle name="Heading 4 4" xfId="12416" xr:uid="{00000000-0005-0000-0000-000096180000}"/>
    <cellStyle name="Heading 4 5" xfId="1496" xr:uid="{00000000-0005-0000-0000-000097180000}"/>
    <cellStyle name="helv" xfId="12895" xr:uid="{00000000-0005-0000-0000-000098180000}"/>
    <cellStyle name="HUN" xfId="12896" xr:uid="{00000000-0005-0000-0000-000099180000}"/>
    <cellStyle name="Hyperlink" xfId="8" builtinId="8"/>
    <cellStyle name="Hyperlink 2" xfId="3" xr:uid="{00000000-0005-0000-0000-00009B180000}"/>
    <cellStyle name="Hyperlink 2 2" xfId="13039" xr:uid="{00000000-0005-0000-0000-00009C180000}"/>
    <cellStyle name="Hyperlink 2 3" xfId="1501" xr:uid="{00000000-0005-0000-0000-00009D180000}"/>
    <cellStyle name="Hyperlink 3" xfId="10" xr:uid="{00000000-0005-0000-0000-00009E180000}"/>
    <cellStyle name="Hyperlink 3 2" xfId="1502" xr:uid="{00000000-0005-0000-0000-00009F180000}"/>
    <cellStyle name="Input [yellow]" xfId="1504" xr:uid="{00000000-0005-0000-0000-0000A0180000}"/>
    <cellStyle name="Input [yellow] 2" xfId="12975" xr:uid="{00000000-0005-0000-0000-0000A1180000}"/>
    <cellStyle name="Input [yellow] 2 2" xfId="22013" xr:uid="{00000000-0005-0000-0000-0000A2180000}"/>
    <cellStyle name="Input [yellow] 3" xfId="21863" xr:uid="{00000000-0005-0000-0000-0000A3180000}"/>
    <cellStyle name="Input 2" xfId="1505" xr:uid="{00000000-0005-0000-0000-0000A4180000}"/>
    <cellStyle name="Input 2 2" xfId="1506" xr:uid="{00000000-0005-0000-0000-0000A5180000}"/>
    <cellStyle name="Input 2 2 2" xfId="21865" xr:uid="{00000000-0005-0000-0000-0000A6180000}"/>
    <cellStyle name="Input 2 3" xfId="4438" xr:uid="{00000000-0005-0000-0000-0000A7180000}"/>
    <cellStyle name="Input 2 3 2" xfId="14621" xr:uid="{00000000-0005-0000-0000-0000A8180000}"/>
    <cellStyle name="Input 2 3 3" xfId="21917" xr:uid="{00000000-0005-0000-0000-0000A9180000}"/>
    <cellStyle name="Input 2 4" xfId="4439" xr:uid="{00000000-0005-0000-0000-0000AA180000}"/>
    <cellStyle name="Input 2 4 2" xfId="21918" xr:uid="{00000000-0005-0000-0000-0000AB180000}"/>
    <cellStyle name="Input 2 5" xfId="12976" xr:uid="{00000000-0005-0000-0000-0000AC180000}"/>
    <cellStyle name="Input 2 6" xfId="21864" xr:uid="{00000000-0005-0000-0000-0000AD180000}"/>
    <cellStyle name="Input 2_LHJE03JG-Inspro_Revenue and Royalty_0512" xfId="22046" xr:uid="{00000000-0005-0000-0000-0000AE180000}"/>
    <cellStyle name="Input 3" xfId="1507" xr:uid="{00000000-0005-0000-0000-0000AF180000}"/>
    <cellStyle name="Input 3 2" xfId="21866" xr:uid="{00000000-0005-0000-0000-0000B0180000}"/>
    <cellStyle name="Input 4" xfId="12417" xr:uid="{00000000-0005-0000-0000-0000B1180000}"/>
    <cellStyle name="Input 4 2" xfId="22000" xr:uid="{00000000-0005-0000-0000-0000B2180000}"/>
    <cellStyle name="Input 5" xfId="1503" xr:uid="{00000000-0005-0000-0000-0000B3180000}"/>
    <cellStyle name="Input 5 2" xfId="21862" xr:uid="{00000000-0005-0000-0000-0000B4180000}"/>
    <cellStyle name="InputText" xfId="12897" xr:uid="{00000000-0005-0000-0000-0000B5180000}"/>
    <cellStyle name="Integer" xfId="1508" xr:uid="{00000000-0005-0000-0000-0000B6180000}"/>
    <cellStyle name="Integer 2" xfId="1509" xr:uid="{00000000-0005-0000-0000-0000B7180000}"/>
    <cellStyle name="Integer 3" xfId="1510" xr:uid="{00000000-0005-0000-0000-0000B8180000}"/>
    <cellStyle name="Integer 4" xfId="1511" xr:uid="{00000000-0005-0000-0000-0000B9180000}"/>
    <cellStyle name="Integer 5" xfId="1512" xr:uid="{00000000-0005-0000-0000-0000BA180000}"/>
    <cellStyle name="Integer 6" xfId="1513" xr:uid="{00000000-0005-0000-0000-0000BB180000}"/>
    <cellStyle name="IntervalRow" xfId="1514" xr:uid="{00000000-0005-0000-0000-0000BC180000}"/>
    <cellStyle name="LightBlueDateRow" xfId="1515" xr:uid="{00000000-0005-0000-0000-0000BD180000}"/>
    <cellStyle name="LightBlueGenericRow" xfId="1516" xr:uid="{00000000-0005-0000-0000-0000BE180000}"/>
    <cellStyle name="LightBlueIntervalRow" xfId="1517" xr:uid="{00000000-0005-0000-0000-0000BF180000}"/>
    <cellStyle name="LightBlueNumberRow" xfId="1518" xr:uid="{00000000-0005-0000-0000-0000C0180000}"/>
    <cellStyle name="LightBluePercentRow" xfId="1519" xr:uid="{00000000-0005-0000-0000-0000C1180000}"/>
    <cellStyle name="Ligne" xfId="12418" xr:uid="{00000000-0005-0000-0000-0000C2180000}"/>
    <cellStyle name="Ligne 2" xfId="12419" xr:uid="{00000000-0005-0000-0000-0000C3180000}"/>
    <cellStyle name="Ligne 2 2" xfId="22002" xr:uid="{00000000-0005-0000-0000-0000C4180000}"/>
    <cellStyle name="Ligne 3" xfId="22001" xr:uid="{00000000-0005-0000-0000-0000C5180000}"/>
    <cellStyle name="LineItemPrompt" xfId="12420" xr:uid="{00000000-0005-0000-0000-0000C6180000}"/>
    <cellStyle name="LineItemValue" xfId="12421" xr:uid="{00000000-0005-0000-0000-0000C7180000}"/>
    <cellStyle name="Lines" xfId="1520" xr:uid="{00000000-0005-0000-0000-0000C8180000}"/>
    <cellStyle name="Lines 2" xfId="1521" xr:uid="{00000000-0005-0000-0000-0000C9180000}"/>
    <cellStyle name="Lines_Revenue Flash Report 0112" xfId="1522" xr:uid="{00000000-0005-0000-0000-0000CA180000}"/>
    <cellStyle name="Link Currency (0)" xfId="11248" xr:uid="{00000000-0005-0000-0000-0000CB180000}"/>
    <cellStyle name="Link Currency (0) 2" xfId="14622" xr:uid="{00000000-0005-0000-0000-0000CC180000}"/>
    <cellStyle name="Link Currency (2)" xfId="11249" xr:uid="{00000000-0005-0000-0000-0000CD180000}"/>
    <cellStyle name="Link Currency (2) 2" xfId="14623" xr:uid="{00000000-0005-0000-0000-0000CE180000}"/>
    <cellStyle name="Link Units (0)" xfId="11250" xr:uid="{00000000-0005-0000-0000-0000CF180000}"/>
    <cellStyle name="Link Units (0) 2" xfId="14624" xr:uid="{00000000-0005-0000-0000-0000D0180000}"/>
    <cellStyle name="Link Units (1)" xfId="11251" xr:uid="{00000000-0005-0000-0000-0000D1180000}"/>
    <cellStyle name="Link Units (1) 2" xfId="12422" xr:uid="{00000000-0005-0000-0000-0000D2180000}"/>
    <cellStyle name="Link Units (1) 3" xfId="12423" xr:uid="{00000000-0005-0000-0000-0000D3180000}"/>
    <cellStyle name="Link Units (1) 4" xfId="12424" xr:uid="{00000000-0005-0000-0000-0000D4180000}"/>
    <cellStyle name="Link Units (1) 4 2" xfId="12425" xr:uid="{00000000-0005-0000-0000-0000D5180000}"/>
    <cellStyle name="Link Units (2)" xfId="11252" xr:uid="{00000000-0005-0000-0000-0000D6180000}"/>
    <cellStyle name="Link Units (2) 2" xfId="14625" xr:uid="{00000000-0005-0000-0000-0000D7180000}"/>
    <cellStyle name="Link1" xfId="1523" xr:uid="{00000000-0005-0000-0000-0000D8180000}"/>
    <cellStyle name="Link2" xfId="1524" xr:uid="{00000000-0005-0000-0000-0000D9180000}"/>
    <cellStyle name="Link3" xfId="1525" xr:uid="{00000000-0005-0000-0000-0000DA180000}"/>
    <cellStyle name="Link4" xfId="1526" xr:uid="{00000000-0005-0000-0000-0000DB180000}"/>
    <cellStyle name="Linked Cell 2" xfId="1528" xr:uid="{00000000-0005-0000-0000-0000DC180000}"/>
    <cellStyle name="Linked Cell 2 2" xfId="1529" xr:uid="{00000000-0005-0000-0000-0000DD180000}"/>
    <cellStyle name="Linked Cell 2 3" xfId="4440" xr:uid="{00000000-0005-0000-0000-0000DE180000}"/>
    <cellStyle name="Linked Cell 2 4" xfId="4441" xr:uid="{00000000-0005-0000-0000-0000DF180000}"/>
    <cellStyle name="Linked Cell 2 5" xfId="12977" xr:uid="{00000000-0005-0000-0000-0000E0180000}"/>
    <cellStyle name="Linked Cell 2_LHJE03JG-Inspro_Revenue and Royalty_0512" xfId="9751" xr:uid="{00000000-0005-0000-0000-0000E1180000}"/>
    <cellStyle name="Linked Cell 3" xfId="1530" xr:uid="{00000000-0005-0000-0000-0000E2180000}"/>
    <cellStyle name="Linked Cell 4" xfId="12426" xr:uid="{00000000-0005-0000-0000-0000E3180000}"/>
    <cellStyle name="Linked Cell 5" xfId="1527" xr:uid="{00000000-0005-0000-0000-0000E4180000}"/>
    <cellStyle name="LISAM" xfId="12427" xr:uid="{00000000-0005-0000-0000-0000E5180000}"/>
    <cellStyle name="Milliers [0]_1" xfId="12428" xr:uid="{00000000-0005-0000-0000-0000E6180000}"/>
    <cellStyle name="Milliers_1" xfId="12429" xr:uid="{00000000-0005-0000-0000-0000E7180000}"/>
    <cellStyle name="Misc1" xfId="1531" xr:uid="{00000000-0005-0000-0000-0000E8180000}"/>
    <cellStyle name="Misc1 2" xfId="1532" xr:uid="{00000000-0005-0000-0000-0000E9180000}"/>
    <cellStyle name="Misc1 3" xfId="13040" xr:uid="{00000000-0005-0000-0000-0000EA180000}"/>
    <cellStyle name="Model" xfId="11253" xr:uid="{00000000-0005-0000-0000-0000EB180000}"/>
    <cellStyle name="Moeda [0]_PLDT" xfId="1533" xr:uid="{00000000-0005-0000-0000-0000EC180000}"/>
    <cellStyle name="Moeda_PLDT" xfId="1534" xr:uid="{00000000-0005-0000-0000-0000ED180000}"/>
    <cellStyle name="Monétaire [0]_1" xfId="12430" xr:uid="{00000000-0005-0000-0000-0000EE180000}"/>
    <cellStyle name="Monétaire_1" xfId="12431" xr:uid="{00000000-0005-0000-0000-0000EF180000}"/>
    <cellStyle name="Neutral 2" xfId="1536" xr:uid="{00000000-0005-0000-0000-0000F0180000}"/>
    <cellStyle name="Neutral 2 2" xfId="1537" xr:uid="{00000000-0005-0000-0000-0000F1180000}"/>
    <cellStyle name="Neutral 2 3" xfId="4442" xr:uid="{00000000-0005-0000-0000-0000F2180000}"/>
    <cellStyle name="Neutral 2 4" xfId="4443" xr:uid="{00000000-0005-0000-0000-0000F3180000}"/>
    <cellStyle name="Neutral 2 5" xfId="12978" xr:uid="{00000000-0005-0000-0000-0000F4180000}"/>
    <cellStyle name="Neutral 2_LHJE03JG-Inspro_Revenue and Royalty_0612" xfId="1538" xr:uid="{00000000-0005-0000-0000-0000F5180000}"/>
    <cellStyle name="Neutral 3" xfId="1539" xr:uid="{00000000-0005-0000-0000-0000F6180000}"/>
    <cellStyle name="Neutral 4" xfId="12432" xr:uid="{00000000-0005-0000-0000-0000F7180000}"/>
    <cellStyle name="Neutral 5" xfId="1535" xr:uid="{00000000-0005-0000-0000-0000F8180000}"/>
    <cellStyle name="New" xfId="1540" xr:uid="{00000000-0005-0000-0000-0000F9180000}"/>
    <cellStyle name="New 2" xfId="14626" xr:uid="{00000000-0005-0000-0000-0000FA180000}"/>
    <cellStyle name="no dec" xfId="1541" xr:uid="{00000000-0005-0000-0000-0000FB180000}"/>
    <cellStyle name="NoCN" xfId="1542" xr:uid="{00000000-0005-0000-0000-0000FC180000}"/>
    <cellStyle name="NoCN 2" xfId="1543" xr:uid="{00000000-0005-0000-0000-0000FD180000}"/>
    <cellStyle name="NoCN 3" xfId="13041" xr:uid="{00000000-0005-0000-0000-0000FE180000}"/>
    <cellStyle name="Nor}al" xfId="12433" xr:uid="{00000000-0005-0000-0000-0000FF180000}"/>
    <cellStyle name="Nor}al 2" xfId="12434" xr:uid="{00000000-0005-0000-0000-000000190000}"/>
    <cellStyle name="Nor}al 2 2" xfId="12435" xr:uid="{00000000-0005-0000-0000-000001190000}"/>
    <cellStyle name="Nor}al 3" xfId="12436" xr:uid="{00000000-0005-0000-0000-000002190000}"/>
    <cellStyle name="Nor}al 3 2" xfId="12437" xr:uid="{00000000-0005-0000-0000-000003190000}"/>
    <cellStyle name="Nor}al 3 2 2" xfId="12438" xr:uid="{00000000-0005-0000-0000-000004190000}"/>
    <cellStyle name="Nor}al 3 3" xfId="12439" xr:uid="{00000000-0005-0000-0000-000005190000}"/>
    <cellStyle name="Nor}al 4" xfId="12440" xr:uid="{00000000-0005-0000-0000-000006190000}"/>
    <cellStyle name="Nor}al 4 2" xfId="12441" xr:uid="{00000000-0005-0000-0000-000007190000}"/>
    <cellStyle name="Nor}al 5" xfId="12442" xr:uid="{00000000-0005-0000-0000-000008190000}"/>
    <cellStyle name="Nor}al 5 2" xfId="12443" xr:uid="{00000000-0005-0000-0000-000009190000}"/>
    <cellStyle name="Nor}al 6" xfId="12444" xr:uid="{00000000-0005-0000-0000-00000A190000}"/>
    <cellStyle name="Nor}al 6 2" xfId="12445" xr:uid="{00000000-0005-0000-0000-00000B190000}"/>
    <cellStyle name="Normal" xfId="0" builtinId="0"/>
    <cellStyle name="Normal'" xfId="1544" xr:uid="{00000000-0005-0000-0000-000001520000}"/>
    <cellStyle name="Normal - Style1" xfId="1545" xr:uid="{00000000-0005-0000-0000-00000D190000}"/>
    <cellStyle name="Normal - Style1 2" xfId="11254" xr:uid="{00000000-0005-0000-0000-00000E190000}"/>
    <cellStyle name="Normal - Style1 2 2" xfId="12446" xr:uid="{00000000-0005-0000-0000-00000F190000}"/>
    <cellStyle name="Normal - Style1 2 3" xfId="13042" xr:uid="{00000000-0005-0000-0000-000010190000}"/>
    <cellStyle name="Normal - Style1 3" xfId="12447" xr:uid="{00000000-0005-0000-0000-000011190000}"/>
    <cellStyle name="Normal - Style1 3 2" xfId="12448" xr:uid="{00000000-0005-0000-0000-000012190000}"/>
    <cellStyle name="Normal - Style1 3 2 2" xfId="12449" xr:uid="{00000000-0005-0000-0000-000013190000}"/>
    <cellStyle name="Normal - Style1 3 3" xfId="12450" xr:uid="{00000000-0005-0000-0000-000014190000}"/>
    <cellStyle name="Normal - Style1 3 4" xfId="12451" xr:uid="{00000000-0005-0000-0000-000015190000}"/>
    <cellStyle name="Normal - Style1 4" xfId="12452" xr:uid="{00000000-0005-0000-0000-000016190000}"/>
    <cellStyle name="Normal - Style1 4 2" xfId="12453" xr:uid="{00000000-0005-0000-0000-000017190000}"/>
    <cellStyle name="Normal - Style1 5" xfId="12454" xr:uid="{00000000-0005-0000-0000-000018190000}"/>
    <cellStyle name="Normal - Style1 5 2" xfId="12455" xr:uid="{00000000-0005-0000-0000-000019190000}"/>
    <cellStyle name="Normal - Style1 6" xfId="12456" xr:uid="{00000000-0005-0000-0000-00001A190000}"/>
    <cellStyle name="Normal - Style1 6 2" xfId="12457" xr:uid="{00000000-0005-0000-0000-00001B190000}"/>
    <cellStyle name="Normal - Style1_ACAE08MG SEPT 2011" xfId="11255" xr:uid="{00000000-0005-0000-0000-00001C190000}"/>
    <cellStyle name="Normal 10" xfId="1546" xr:uid="{00000000-0005-0000-0000-00001D190000}"/>
    <cellStyle name="Normal' 10" xfId="1547" xr:uid="{00000000-0005-0000-0000-000002520000}"/>
    <cellStyle name="Normal 10 10" xfId="1548" xr:uid="{00000000-0005-0000-0000-00001E190000}"/>
    <cellStyle name="Normal 10 10 2" xfId="4444" xr:uid="{00000000-0005-0000-0000-00001F190000}"/>
    <cellStyle name="Normal 10 11" xfId="4445" xr:uid="{00000000-0005-0000-0000-000020190000}"/>
    <cellStyle name="Normal 10 12" xfId="4446" xr:uid="{00000000-0005-0000-0000-000021190000}"/>
    <cellStyle name="Normal 10 12 2" xfId="4447" xr:uid="{00000000-0005-0000-0000-000022190000}"/>
    <cellStyle name="Normal 10 12 2 2" xfId="16645" xr:uid="{00000000-0005-0000-0000-000023190000}"/>
    <cellStyle name="Normal 10 12 3" xfId="16644" xr:uid="{00000000-0005-0000-0000-000024190000}"/>
    <cellStyle name="Normal 10 13" xfId="4448" xr:uid="{00000000-0005-0000-0000-000025190000}"/>
    <cellStyle name="Normal 10 13 2" xfId="4449" xr:uid="{00000000-0005-0000-0000-000026190000}"/>
    <cellStyle name="Normal 10 13 2 2" xfId="16647" xr:uid="{00000000-0005-0000-0000-000027190000}"/>
    <cellStyle name="Normal 10 13 3" xfId="16646" xr:uid="{00000000-0005-0000-0000-000028190000}"/>
    <cellStyle name="Normal 10 14" xfId="4450" xr:uid="{00000000-0005-0000-0000-000029190000}"/>
    <cellStyle name="Normal 10 14 2" xfId="4451" xr:uid="{00000000-0005-0000-0000-00002A190000}"/>
    <cellStyle name="Normal 10 14 2 2" xfId="16649" xr:uid="{00000000-0005-0000-0000-00002B190000}"/>
    <cellStyle name="Normal 10 14 3" xfId="16648" xr:uid="{00000000-0005-0000-0000-00002C190000}"/>
    <cellStyle name="Normal 10 15" xfId="4452" xr:uid="{00000000-0005-0000-0000-00002D190000}"/>
    <cellStyle name="Normal 10 15 2" xfId="4453" xr:uid="{00000000-0005-0000-0000-00002E190000}"/>
    <cellStyle name="Normal 10 15 2 2" xfId="16651" xr:uid="{00000000-0005-0000-0000-00002F190000}"/>
    <cellStyle name="Normal 10 15 3" xfId="16650" xr:uid="{00000000-0005-0000-0000-000030190000}"/>
    <cellStyle name="Normal 10 16" xfId="4454" xr:uid="{00000000-0005-0000-0000-000031190000}"/>
    <cellStyle name="Normal 10 17" xfId="4455" xr:uid="{00000000-0005-0000-0000-000032190000}"/>
    <cellStyle name="Normal 10 18" xfId="4456" xr:uid="{00000000-0005-0000-0000-000033190000}"/>
    <cellStyle name="Normal 10 19" xfId="4457" xr:uid="{00000000-0005-0000-0000-000034190000}"/>
    <cellStyle name="Normal 10 2" xfId="1549" xr:uid="{00000000-0005-0000-0000-000035190000}"/>
    <cellStyle name="Normal 10 2 2" xfId="4458" xr:uid="{00000000-0005-0000-0000-000036190000}"/>
    <cellStyle name="Normal 10 2 2 2" xfId="13099" xr:uid="{00000000-0005-0000-0000-000037190000}"/>
    <cellStyle name="Normal 10 2 3" xfId="4459" xr:uid="{00000000-0005-0000-0000-000038190000}"/>
    <cellStyle name="Normal 10 2 4" xfId="4460" xr:uid="{00000000-0005-0000-0000-000039190000}"/>
    <cellStyle name="Normal 10 2 5" xfId="14627" xr:uid="{00000000-0005-0000-0000-00003A190000}"/>
    <cellStyle name="Normal 10 20" xfId="4461" xr:uid="{00000000-0005-0000-0000-00003B190000}"/>
    <cellStyle name="Normal 10 21" xfId="4462" xr:uid="{00000000-0005-0000-0000-00003C190000}"/>
    <cellStyle name="Normal 10 22" xfId="4463" xr:uid="{00000000-0005-0000-0000-00003D190000}"/>
    <cellStyle name="Normal 10 23" xfId="4464" xr:uid="{00000000-0005-0000-0000-00003E190000}"/>
    <cellStyle name="Normal 10 24" xfId="4465" xr:uid="{00000000-0005-0000-0000-00003F190000}"/>
    <cellStyle name="Normal 10 25" xfId="4466" xr:uid="{00000000-0005-0000-0000-000040190000}"/>
    <cellStyle name="Normal 10 26" xfId="4467" xr:uid="{00000000-0005-0000-0000-000041190000}"/>
    <cellStyle name="Normal 10 27" xfId="4468" xr:uid="{00000000-0005-0000-0000-000042190000}"/>
    <cellStyle name="Normal 10 28" xfId="4469" xr:uid="{00000000-0005-0000-0000-000043190000}"/>
    <cellStyle name="Normal 10 29" xfId="4470" xr:uid="{00000000-0005-0000-0000-000044190000}"/>
    <cellStyle name="Normal 10 3" xfId="1550" xr:uid="{00000000-0005-0000-0000-000045190000}"/>
    <cellStyle name="Normal 10 3 2" xfId="4471" xr:uid="{00000000-0005-0000-0000-000046190000}"/>
    <cellStyle name="Normal 10 3 3" xfId="4472" xr:uid="{00000000-0005-0000-0000-000047190000}"/>
    <cellStyle name="Normal 10 3 4" xfId="4473" xr:uid="{00000000-0005-0000-0000-000048190000}"/>
    <cellStyle name="Normal 10 30" xfId="12979" xr:uid="{00000000-0005-0000-0000-000049190000}"/>
    <cellStyle name="Normal 10 4" xfId="1551" xr:uid="{00000000-0005-0000-0000-00004A190000}"/>
    <cellStyle name="Normal 10 4 2" xfId="4474" xr:uid="{00000000-0005-0000-0000-00004B190000}"/>
    <cellStyle name="Normal 10 4 3" xfId="4475" xr:uid="{00000000-0005-0000-0000-00004C190000}"/>
    <cellStyle name="Normal 10 4 3 2" xfId="16653" xr:uid="{00000000-0005-0000-0000-00004D190000}"/>
    <cellStyle name="Normal 10 4 4" xfId="4476" xr:uid="{00000000-0005-0000-0000-00004E190000}"/>
    <cellStyle name="Normal 10 4 4 2" xfId="16654" xr:uid="{00000000-0005-0000-0000-00004F190000}"/>
    <cellStyle name="Normal 10 4 5" xfId="4477" xr:uid="{00000000-0005-0000-0000-000050190000}"/>
    <cellStyle name="Normal 10 5" xfId="1552" xr:uid="{00000000-0005-0000-0000-000051190000}"/>
    <cellStyle name="Normal 10 5 2" xfId="4478" xr:uid="{00000000-0005-0000-0000-000052190000}"/>
    <cellStyle name="Normal 10 5 3" xfId="4479" xr:uid="{00000000-0005-0000-0000-000053190000}"/>
    <cellStyle name="Normal 10 5 4" xfId="4480" xr:uid="{00000000-0005-0000-0000-000054190000}"/>
    <cellStyle name="Normal 10 6" xfId="1553" xr:uid="{00000000-0005-0000-0000-000055190000}"/>
    <cellStyle name="Normal 10 6 2" xfId="4481" xr:uid="{00000000-0005-0000-0000-000056190000}"/>
    <cellStyle name="Normal 10 7" xfId="1554" xr:uid="{00000000-0005-0000-0000-000057190000}"/>
    <cellStyle name="Normal 10 7 2" xfId="4482" xr:uid="{00000000-0005-0000-0000-000058190000}"/>
    <cellStyle name="Normal 10 8" xfId="1555" xr:uid="{00000000-0005-0000-0000-000059190000}"/>
    <cellStyle name="Normal 10 8 2" xfId="4483" xr:uid="{00000000-0005-0000-0000-00005A190000}"/>
    <cellStyle name="Normal 10 9" xfId="1556" xr:uid="{00000000-0005-0000-0000-00005B190000}"/>
    <cellStyle name="Normal 10 9 2" xfId="3463" xr:uid="{00000000-0005-0000-0000-00005C190000}"/>
    <cellStyle name="Normal 10 9 2 2" xfId="4484" xr:uid="{00000000-0005-0000-0000-00005D190000}"/>
    <cellStyle name="Normal 10 9 2 2 2" xfId="16656" xr:uid="{00000000-0005-0000-0000-00005E190000}"/>
    <cellStyle name="Normal 10 9 2 3" xfId="4485" xr:uid="{00000000-0005-0000-0000-00005F190000}"/>
    <cellStyle name="Normal 10 9 2 3 2" xfId="16657" xr:uid="{00000000-0005-0000-0000-000060190000}"/>
    <cellStyle name="Normal 10 9 2 4" xfId="15916" xr:uid="{00000000-0005-0000-0000-000061190000}"/>
    <cellStyle name="Normal 10 9 3" xfId="4486" xr:uid="{00000000-0005-0000-0000-000062190000}"/>
    <cellStyle name="Normal 10 9 3 2" xfId="16658" xr:uid="{00000000-0005-0000-0000-000063190000}"/>
    <cellStyle name="Normal 10 9 4" xfId="4487" xr:uid="{00000000-0005-0000-0000-000064190000}"/>
    <cellStyle name="Normal 10 9 4 2" xfId="16659" xr:uid="{00000000-0005-0000-0000-000065190000}"/>
    <cellStyle name="Normal 10 9 5" xfId="4488" xr:uid="{00000000-0005-0000-0000-000066190000}"/>
    <cellStyle name="Normal 10 9 5 2" xfId="16660" xr:uid="{00000000-0005-0000-0000-000067190000}"/>
    <cellStyle name="Normal 10 9 6" xfId="15236" xr:uid="{00000000-0005-0000-0000-000068190000}"/>
    <cellStyle name="Normal 10_1282000_Comm_ Rec 05-12" xfId="11256" xr:uid="{00000000-0005-0000-0000-000069190000}"/>
    <cellStyle name="Normal 100" xfId="4183" xr:uid="{00000000-0005-0000-0000-00006A190000}"/>
    <cellStyle name="Normal 100 2" xfId="14628" xr:uid="{00000000-0005-0000-0000-00006B190000}"/>
    <cellStyle name="Normal 100 2 2" xfId="21462" xr:uid="{00000000-0005-0000-0000-00006C190000}"/>
    <cellStyle name="Normal 101" xfId="4489" xr:uid="{00000000-0005-0000-0000-00006D190000}"/>
    <cellStyle name="Normal 101 2" xfId="14629" xr:uid="{00000000-0005-0000-0000-00006E190000}"/>
    <cellStyle name="Normal 101 2 2" xfId="21463" xr:uid="{00000000-0005-0000-0000-00006F190000}"/>
    <cellStyle name="Normal 102" xfId="4490" xr:uid="{00000000-0005-0000-0000-000070190000}"/>
    <cellStyle name="Normal 102 2" xfId="9800" xr:uid="{00000000-0005-0000-0000-000071190000}"/>
    <cellStyle name="Normal 102 3" xfId="14630" xr:uid="{00000000-0005-0000-0000-000072190000}"/>
    <cellStyle name="Normal 102 3 2" xfId="21464" xr:uid="{00000000-0005-0000-0000-000073190000}"/>
    <cellStyle name="Normal 103" xfId="4491" xr:uid="{00000000-0005-0000-0000-000074190000}"/>
    <cellStyle name="Normal 103 2" xfId="14631" xr:uid="{00000000-0005-0000-0000-000075190000}"/>
    <cellStyle name="Normal 103 2 2" xfId="21465" xr:uid="{00000000-0005-0000-0000-000076190000}"/>
    <cellStyle name="Normal 104" xfId="4492" xr:uid="{00000000-0005-0000-0000-000077190000}"/>
    <cellStyle name="Normal 104 2" xfId="14632" xr:uid="{00000000-0005-0000-0000-000078190000}"/>
    <cellStyle name="Normal 104 2 2" xfId="21466" xr:uid="{00000000-0005-0000-0000-000079190000}"/>
    <cellStyle name="Normal 105" xfId="4493" xr:uid="{00000000-0005-0000-0000-00007A190000}"/>
    <cellStyle name="Normal 105 2" xfId="11346" xr:uid="{00000000-0005-0000-0000-00007B190000}"/>
    <cellStyle name="Normal 105 3" xfId="14633" xr:uid="{00000000-0005-0000-0000-00007C190000}"/>
    <cellStyle name="Normal 105 3 2" xfId="21467" xr:uid="{00000000-0005-0000-0000-00007D190000}"/>
    <cellStyle name="Normal 106" xfId="4494" xr:uid="{00000000-0005-0000-0000-00007E190000}"/>
    <cellStyle name="Normal 106 2" xfId="14634" xr:uid="{00000000-0005-0000-0000-00007F190000}"/>
    <cellStyle name="Normal 106 2 2" xfId="21468" xr:uid="{00000000-0005-0000-0000-000080190000}"/>
    <cellStyle name="Normal 107" xfId="4495" xr:uid="{00000000-0005-0000-0000-000081190000}"/>
    <cellStyle name="Normal 107 2" xfId="14635" xr:uid="{00000000-0005-0000-0000-000082190000}"/>
    <cellStyle name="Normal 107 2 2" xfId="21469" xr:uid="{00000000-0005-0000-0000-000083190000}"/>
    <cellStyle name="Normal 108" xfId="4496" xr:uid="{00000000-0005-0000-0000-000084190000}"/>
    <cellStyle name="Normal 108 2" xfId="14636" xr:uid="{00000000-0005-0000-0000-000085190000}"/>
    <cellStyle name="Normal 108 2 2" xfId="21470" xr:uid="{00000000-0005-0000-0000-000086190000}"/>
    <cellStyle name="Normal 109" xfId="4497" xr:uid="{00000000-0005-0000-0000-000087190000}"/>
    <cellStyle name="Normal 109 2" xfId="14637" xr:uid="{00000000-0005-0000-0000-000088190000}"/>
    <cellStyle name="Normal 109 2 2" xfId="21471" xr:uid="{00000000-0005-0000-0000-000089190000}"/>
    <cellStyle name="Normal 109 3" xfId="16665" xr:uid="{00000000-0005-0000-0000-00008A190000}"/>
    <cellStyle name="Normal 11" xfId="1557" xr:uid="{00000000-0005-0000-0000-00008B190000}"/>
    <cellStyle name="Normal' 11" xfId="4498" xr:uid="{00000000-0005-0000-0000-000003520000}"/>
    <cellStyle name="Normal 11 2" xfId="1558" xr:uid="{00000000-0005-0000-0000-00008C190000}"/>
    <cellStyle name="Normal 11 2 2" xfId="11348" xr:uid="{00000000-0005-0000-0000-00008D190000}"/>
    <cellStyle name="Normal 11 2 3" xfId="13021" xr:uid="{00000000-0005-0000-0000-00008E190000}"/>
    <cellStyle name="Normal 11 3" xfId="1559" xr:uid="{00000000-0005-0000-0000-00008F190000}"/>
    <cellStyle name="Normal 11 3 2" xfId="3464" xr:uid="{00000000-0005-0000-0000-000090190000}"/>
    <cellStyle name="Normal 11 3 2 2" xfId="4499" xr:uid="{00000000-0005-0000-0000-000091190000}"/>
    <cellStyle name="Normal 11 3 2 2 2" xfId="16667" xr:uid="{00000000-0005-0000-0000-000092190000}"/>
    <cellStyle name="Normal 11 3 2 3" xfId="4500" xr:uid="{00000000-0005-0000-0000-000093190000}"/>
    <cellStyle name="Normal 11 3 2 3 2" xfId="16668" xr:uid="{00000000-0005-0000-0000-000094190000}"/>
    <cellStyle name="Normal 11 3 2 4" xfId="4501" xr:uid="{00000000-0005-0000-0000-000095190000}"/>
    <cellStyle name="Normal 11 3 2 4 2" xfId="16669" xr:uid="{00000000-0005-0000-0000-000096190000}"/>
    <cellStyle name="Normal 11 3 2 5" xfId="15917" xr:uid="{00000000-0005-0000-0000-000097190000}"/>
    <cellStyle name="Normal 11 3 3" xfId="4502" xr:uid="{00000000-0005-0000-0000-000098190000}"/>
    <cellStyle name="Normal 11 3 4" xfId="4503" xr:uid="{00000000-0005-0000-0000-000099190000}"/>
    <cellStyle name="Normal 11 3 4 2" xfId="16671" xr:uid="{00000000-0005-0000-0000-00009A190000}"/>
    <cellStyle name="Normal 11 3 5" xfId="4504" xr:uid="{00000000-0005-0000-0000-00009B190000}"/>
    <cellStyle name="Normal 11 3 5 2" xfId="16672" xr:uid="{00000000-0005-0000-0000-00009C190000}"/>
    <cellStyle name="Normal 11 3 6" xfId="15237" xr:uid="{00000000-0005-0000-0000-00009D190000}"/>
    <cellStyle name="Normal 11 4" xfId="4505" xr:uid="{00000000-0005-0000-0000-00009E190000}"/>
    <cellStyle name="Normal 11 4 2" xfId="4506" xr:uid="{00000000-0005-0000-0000-00009F190000}"/>
    <cellStyle name="Normal 11 4 2 2" xfId="16674" xr:uid="{00000000-0005-0000-0000-0000A0190000}"/>
    <cellStyle name="Normal 11 4 3" xfId="16673" xr:uid="{00000000-0005-0000-0000-0000A1190000}"/>
    <cellStyle name="Normal 11 5" xfId="4507" xr:uid="{00000000-0005-0000-0000-0000A2190000}"/>
    <cellStyle name="Normal 11 6" xfId="4508" xr:uid="{00000000-0005-0000-0000-0000A3190000}"/>
    <cellStyle name="Normal 11 7" xfId="4509" xr:uid="{00000000-0005-0000-0000-0000A4190000}"/>
    <cellStyle name="Normal 11 8" xfId="4510" xr:uid="{00000000-0005-0000-0000-0000A5190000}"/>
    <cellStyle name="Normal 11 8 2" xfId="4511" xr:uid="{00000000-0005-0000-0000-0000A6190000}"/>
    <cellStyle name="Normal 11 8 2 2" xfId="16677" xr:uid="{00000000-0005-0000-0000-0000A7190000}"/>
    <cellStyle name="Normal 11 8 3" xfId="16676" xr:uid="{00000000-0005-0000-0000-0000A8190000}"/>
    <cellStyle name="Normal 11 9" xfId="12980" xr:uid="{00000000-0005-0000-0000-0000A9190000}"/>
    <cellStyle name="Normal 11 9 2" xfId="21423" xr:uid="{00000000-0005-0000-0000-0000AA190000}"/>
    <cellStyle name="Normal 11_LHJE03JG-Inspro_Revenue and Royalty_0112" xfId="3465" xr:uid="{00000000-0005-0000-0000-0000AB190000}"/>
    <cellStyle name="Normal 110" xfId="4512" xr:uid="{00000000-0005-0000-0000-0000AC190000}"/>
    <cellStyle name="Normal 110 2" xfId="14638" xr:uid="{00000000-0005-0000-0000-0000AD190000}"/>
    <cellStyle name="Normal 110 2 2" xfId="21472" xr:uid="{00000000-0005-0000-0000-0000AE190000}"/>
    <cellStyle name="Normal 110 3" xfId="16678" xr:uid="{00000000-0005-0000-0000-0000AF190000}"/>
    <cellStyle name="Normal 111" xfId="4513" xr:uid="{00000000-0005-0000-0000-0000B0190000}"/>
    <cellStyle name="Normal 111 2" xfId="14639" xr:uid="{00000000-0005-0000-0000-0000B1190000}"/>
    <cellStyle name="Normal 111 2 2" xfId="21473" xr:uid="{00000000-0005-0000-0000-0000B2190000}"/>
    <cellStyle name="Normal 111 3" xfId="16679" xr:uid="{00000000-0005-0000-0000-0000B3190000}"/>
    <cellStyle name="Normal 112" xfId="4514" xr:uid="{00000000-0005-0000-0000-0000B4190000}"/>
    <cellStyle name="Normal 112 2" xfId="14640" xr:uid="{00000000-0005-0000-0000-0000B5190000}"/>
    <cellStyle name="Normal 112 2 2" xfId="21474" xr:uid="{00000000-0005-0000-0000-0000B6190000}"/>
    <cellStyle name="Normal 112 3" xfId="16680" xr:uid="{00000000-0005-0000-0000-0000B7190000}"/>
    <cellStyle name="Normal 113" xfId="4515" xr:uid="{00000000-0005-0000-0000-0000B8190000}"/>
    <cellStyle name="Normal 113 2" xfId="14641" xr:uid="{00000000-0005-0000-0000-0000B9190000}"/>
    <cellStyle name="Normal 113 2 2" xfId="21475" xr:uid="{00000000-0005-0000-0000-0000BA190000}"/>
    <cellStyle name="Normal 114" xfId="4516" xr:uid="{00000000-0005-0000-0000-0000BB190000}"/>
    <cellStyle name="Normal 114 2" xfId="14642" xr:uid="{00000000-0005-0000-0000-0000BC190000}"/>
    <cellStyle name="Normal 114 2 2" xfId="21476" xr:uid="{00000000-0005-0000-0000-0000BD190000}"/>
    <cellStyle name="Normal 115" xfId="4517" xr:uid="{00000000-0005-0000-0000-0000BE190000}"/>
    <cellStyle name="Normal 115 2" xfId="14643" xr:uid="{00000000-0005-0000-0000-0000BF190000}"/>
    <cellStyle name="Normal 115 2 2" xfId="21477" xr:uid="{00000000-0005-0000-0000-0000C0190000}"/>
    <cellStyle name="Normal 116" xfId="4518" xr:uid="{00000000-0005-0000-0000-0000C1190000}"/>
    <cellStyle name="Normal 116 2" xfId="14644" xr:uid="{00000000-0005-0000-0000-0000C2190000}"/>
    <cellStyle name="Normal 116 2 2" xfId="21478" xr:uid="{00000000-0005-0000-0000-0000C3190000}"/>
    <cellStyle name="Normal 117" xfId="4519" xr:uid="{00000000-0005-0000-0000-0000C4190000}"/>
    <cellStyle name="Normal 117 2" xfId="14645" xr:uid="{00000000-0005-0000-0000-0000C5190000}"/>
    <cellStyle name="Normal 117 2 2" xfId="21479" xr:uid="{00000000-0005-0000-0000-0000C6190000}"/>
    <cellStyle name="Normal 118" xfId="4520" xr:uid="{00000000-0005-0000-0000-0000C7190000}"/>
    <cellStyle name="Normal 118 2" xfId="14646" xr:uid="{00000000-0005-0000-0000-0000C8190000}"/>
    <cellStyle name="Normal 118 2 2" xfId="21480" xr:uid="{00000000-0005-0000-0000-0000C9190000}"/>
    <cellStyle name="Normal 119" xfId="4521" xr:uid="{00000000-0005-0000-0000-0000CA190000}"/>
    <cellStyle name="Normal 119 2" xfId="14647" xr:uid="{00000000-0005-0000-0000-0000CB190000}"/>
    <cellStyle name="Normal 119 2 2" xfId="21481" xr:uid="{00000000-0005-0000-0000-0000CC190000}"/>
    <cellStyle name="Normal 12" xfId="1560" xr:uid="{00000000-0005-0000-0000-0000CD190000}"/>
    <cellStyle name="Normal' 12" xfId="4522" xr:uid="{00000000-0005-0000-0000-000004520000}"/>
    <cellStyle name="Normal 12 2" xfId="1561" xr:uid="{00000000-0005-0000-0000-0000CE190000}"/>
    <cellStyle name="Normal 12 2 2" xfId="4523" xr:uid="{00000000-0005-0000-0000-0000CF190000}"/>
    <cellStyle name="Normal 12 2 3" xfId="4524" xr:uid="{00000000-0005-0000-0000-0000D0190000}"/>
    <cellStyle name="Normal 12 2 3 2" xfId="16684" xr:uid="{00000000-0005-0000-0000-0000D1190000}"/>
    <cellStyle name="Normal 12 2 4" xfId="4525" xr:uid="{00000000-0005-0000-0000-0000D2190000}"/>
    <cellStyle name="Normal 12 2 4 2" xfId="16685" xr:uid="{00000000-0005-0000-0000-0000D3190000}"/>
    <cellStyle name="Normal 12 2 5" xfId="13043" xr:uid="{00000000-0005-0000-0000-0000D4190000}"/>
    <cellStyle name="Normal 12 2 5 2" xfId="21440" xr:uid="{00000000-0005-0000-0000-0000D5190000}"/>
    <cellStyle name="Normal 12 3" xfId="1562" xr:uid="{00000000-0005-0000-0000-0000D6190000}"/>
    <cellStyle name="Normal 12 3 2" xfId="3466" xr:uid="{00000000-0005-0000-0000-0000D7190000}"/>
    <cellStyle name="Normal 12 3 2 2" xfId="4526" xr:uid="{00000000-0005-0000-0000-0000D8190000}"/>
    <cellStyle name="Normal 12 3 2 2 2" xfId="16686" xr:uid="{00000000-0005-0000-0000-0000D9190000}"/>
    <cellStyle name="Normal 12 3 2 3" xfId="4527" xr:uid="{00000000-0005-0000-0000-0000DA190000}"/>
    <cellStyle name="Normal 12 3 2 3 2" xfId="16687" xr:uid="{00000000-0005-0000-0000-0000DB190000}"/>
    <cellStyle name="Normal 12 3 2 4" xfId="15919" xr:uid="{00000000-0005-0000-0000-0000DC190000}"/>
    <cellStyle name="Normal 12 3 3" xfId="4528" xr:uid="{00000000-0005-0000-0000-0000DD190000}"/>
    <cellStyle name="Normal 12 3 3 2" xfId="16688" xr:uid="{00000000-0005-0000-0000-0000DE190000}"/>
    <cellStyle name="Normal 12 3 4" xfId="4529" xr:uid="{00000000-0005-0000-0000-0000DF190000}"/>
    <cellStyle name="Normal 12 3 4 2" xfId="16689" xr:uid="{00000000-0005-0000-0000-0000E0190000}"/>
    <cellStyle name="Normal 12 3 5" xfId="4530" xr:uid="{00000000-0005-0000-0000-0000E1190000}"/>
    <cellStyle name="Normal 12 3 5 2" xfId="16690" xr:uid="{00000000-0005-0000-0000-0000E2190000}"/>
    <cellStyle name="Normal 12 3 6" xfId="14648" xr:uid="{00000000-0005-0000-0000-0000E3190000}"/>
    <cellStyle name="Normal 12 3 6 2" xfId="21482" xr:uid="{00000000-0005-0000-0000-0000E4190000}"/>
    <cellStyle name="Normal 12 3 7" xfId="15238" xr:uid="{00000000-0005-0000-0000-0000E5190000}"/>
    <cellStyle name="Normal 12 4" xfId="4531" xr:uid="{00000000-0005-0000-0000-0000E6190000}"/>
    <cellStyle name="Normal 12 5" xfId="4532" xr:uid="{00000000-0005-0000-0000-0000E7190000}"/>
    <cellStyle name="Normal 12 6" xfId="4533" xr:uid="{00000000-0005-0000-0000-0000E8190000}"/>
    <cellStyle name="Normal 12 7" xfId="4534" xr:uid="{00000000-0005-0000-0000-0000E9190000}"/>
    <cellStyle name="Normal 12 7 2" xfId="4535" xr:uid="{00000000-0005-0000-0000-0000EA190000}"/>
    <cellStyle name="Normal 12 7 2 2" xfId="16692" xr:uid="{00000000-0005-0000-0000-0000EB190000}"/>
    <cellStyle name="Normal 12 7 3" xfId="16691" xr:uid="{00000000-0005-0000-0000-0000EC190000}"/>
    <cellStyle name="Normal 12 8" xfId="12981" xr:uid="{00000000-0005-0000-0000-0000ED190000}"/>
    <cellStyle name="Normal 12 8 2" xfId="21424" xr:uid="{00000000-0005-0000-0000-0000EE190000}"/>
    <cellStyle name="Normal 120" xfId="4536" xr:uid="{00000000-0005-0000-0000-0000EF190000}"/>
    <cellStyle name="Normal 120 2" xfId="9531" xr:uid="{00000000-0005-0000-0000-0000F0190000}"/>
    <cellStyle name="Normal 120 2 2" xfId="21135" xr:uid="{00000000-0005-0000-0000-0000F1190000}"/>
    <cellStyle name="Normal 120 3" xfId="14649" xr:uid="{00000000-0005-0000-0000-0000F2190000}"/>
    <cellStyle name="Normal 120 3 2" xfId="21483" xr:uid="{00000000-0005-0000-0000-0000F3190000}"/>
    <cellStyle name="Normal 120 4" xfId="16693" xr:uid="{00000000-0005-0000-0000-0000F4190000}"/>
    <cellStyle name="Normal 121" xfId="4537" xr:uid="{00000000-0005-0000-0000-0000F5190000}"/>
    <cellStyle name="Normal 121 2" xfId="14650" xr:uid="{00000000-0005-0000-0000-0000F6190000}"/>
    <cellStyle name="Normal 121 2 2" xfId="21484" xr:uid="{00000000-0005-0000-0000-0000F7190000}"/>
    <cellStyle name="Normal 122" xfId="9769" xr:uid="{00000000-0005-0000-0000-0000F8190000}"/>
    <cellStyle name="Normal 122 2" xfId="14651" xr:uid="{00000000-0005-0000-0000-0000F9190000}"/>
    <cellStyle name="Normal 122 2 2" xfId="21485" xr:uid="{00000000-0005-0000-0000-0000FA190000}"/>
    <cellStyle name="Normal 122 3" xfId="21137" xr:uid="{00000000-0005-0000-0000-0000FB190000}"/>
    <cellStyle name="Normal 123" xfId="9770" xr:uid="{00000000-0005-0000-0000-0000FC190000}"/>
    <cellStyle name="Normal 123 2" xfId="14652" xr:uid="{00000000-0005-0000-0000-0000FD190000}"/>
    <cellStyle name="Normal 123 2 2" xfId="21486" xr:uid="{00000000-0005-0000-0000-0000FE190000}"/>
    <cellStyle name="Normal 124" xfId="9771" xr:uid="{00000000-0005-0000-0000-0000FF190000}"/>
    <cellStyle name="Normal 124 2" xfId="14653" xr:uid="{00000000-0005-0000-0000-0000001A0000}"/>
    <cellStyle name="Normal 124 2 2" xfId="21487" xr:uid="{00000000-0005-0000-0000-0000011A0000}"/>
    <cellStyle name="Normal 124 3" xfId="21138" xr:uid="{00000000-0005-0000-0000-0000021A0000}"/>
    <cellStyle name="Normal 125" xfId="9772" xr:uid="{00000000-0005-0000-0000-0000031A0000}"/>
    <cellStyle name="Normal 125 2" xfId="14654" xr:uid="{00000000-0005-0000-0000-0000041A0000}"/>
    <cellStyle name="Normal 125 2 2" xfId="21488" xr:uid="{00000000-0005-0000-0000-0000051A0000}"/>
    <cellStyle name="Normal 125 3" xfId="21139" xr:uid="{00000000-0005-0000-0000-0000061A0000}"/>
    <cellStyle name="Normal 126" xfId="9773" xr:uid="{00000000-0005-0000-0000-0000071A0000}"/>
    <cellStyle name="Normal 126 2" xfId="14655" xr:uid="{00000000-0005-0000-0000-0000081A0000}"/>
    <cellStyle name="Normal 126 2 2" xfId="21489" xr:uid="{00000000-0005-0000-0000-0000091A0000}"/>
    <cellStyle name="Normal 127" xfId="9784" xr:uid="{00000000-0005-0000-0000-00000A1A0000}"/>
    <cellStyle name="Normal 127 2" xfId="14656" xr:uid="{00000000-0005-0000-0000-00000B1A0000}"/>
    <cellStyle name="Normal 127 2 2" xfId="21490" xr:uid="{00000000-0005-0000-0000-00000C1A0000}"/>
    <cellStyle name="Normal 127 3" xfId="21140" xr:uid="{00000000-0005-0000-0000-00000D1A0000}"/>
    <cellStyle name="Normal 128" xfId="9785" xr:uid="{00000000-0005-0000-0000-00000E1A0000}"/>
    <cellStyle name="Normal 128 2" xfId="14657" xr:uid="{00000000-0005-0000-0000-00000F1A0000}"/>
    <cellStyle name="Normal 128 2 2" xfId="21491" xr:uid="{00000000-0005-0000-0000-0000101A0000}"/>
    <cellStyle name="Normal 128 3" xfId="21141" xr:uid="{00000000-0005-0000-0000-0000111A0000}"/>
    <cellStyle name="Normal 129" xfId="9788" xr:uid="{00000000-0005-0000-0000-0000121A0000}"/>
    <cellStyle name="Normal 129 2" xfId="14658" xr:uid="{00000000-0005-0000-0000-0000131A0000}"/>
    <cellStyle name="Normal 129 2 2" xfId="21492" xr:uid="{00000000-0005-0000-0000-0000141A0000}"/>
    <cellStyle name="Normal 13" xfId="1563" xr:uid="{00000000-0005-0000-0000-0000151A0000}"/>
    <cellStyle name="Normal 13 2" xfId="1564" xr:uid="{00000000-0005-0000-0000-0000161A0000}"/>
    <cellStyle name="Normal 13 2 2" xfId="13044" xr:uid="{00000000-0005-0000-0000-0000171A0000}"/>
    <cellStyle name="Normal 13 2 2 2" xfId="21441" xr:uid="{00000000-0005-0000-0000-0000181A0000}"/>
    <cellStyle name="Normal 13 3" xfId="1565" xr:uid="{00000000-0005-0000-0000-0000191A0000}"/>
    <cellStyle name="Normal 13 3 2" xfId="3467" xr:uid="{00000000-0005-0000-0000-00001A1A0000}"/>
    <cellStyle name="Normal 13 3 2 2" xfId="4538" xr:uid="{00000000-0005-0000-0000-00001B1A0000}"/>
    <cellStyle name="Normal 13 3 2 2 2" xfId="16694" xr:uid="{00000000-0005-0000-0000-00001C1A0000}"/>
    <cellStyle name="Normal 13 3 2 3" xfId="4539" xr:uid="{00000000-0005-0000-0000-00001D1A0000}"/>
    <cellStyle name="Normal 13 3 2 3 2" xfId="16695" xr:uid="{00000000-0005-0000-0000-00001E1A0000}"/>
    <cellStyle name="Normal 13 3 2 4" xfId="4540" xr:uid="{00000000-0005-0000-0000-00001F1A0000}"/>
    <cellStyle name="Normal 13 3 2 4 2" xfId="16696" xr:uid="{00000000-0005-0000-0000-0000201A0000}"/>
    <cellStyle name="Normal 13 3 2 5" xfId="15920" xr:uid="{00000000-0005-0000-0000-0000211A0000}"/>
    <cellStyle name="Normal 13 3 3" xfId="4541" xr:uid="{00000000-0005-0000-0000-0000221A0000}"/>
    <cellStyle name="Normal 13 3 4" xfId="4542" xr:uid="{00000000-0005-0000-0000-0000231A0000}"/>
    <cellStyle name="Normal 13 3 4 2" xfId="16697" xr:uid="{00000000-0005-0000-0000-0000241A0000}"/>
    <cellStyle name="Normal 13 3 5" xfId="4543" xr:uid="{00000000-0005-0000-0000-0000251A0000}"/>
    <cellStyle name="Normal 13 3 5 2" xfId="16698" xr:uid="{00000000-0005-0000-0000-0000261A0000}"/>
    <cellStyle name="Normal 13 3 6" xfId="15239" xr:uid="{00000000-0005-0000-0000-0000271A0000}"/>
    <cellStyle name="Normal 13 4" xfId="4544" xr:uid="{00000000-0005-0000-0000-0000281A0000}"/>
    <cellStyle name="Normal 13 4 2" xfId="4545" xr:uid="{00000000-0005-0000-0000-0000291A0000}"/>
    <cellStyle name="Normal 13 4 2 2" xfId="16700" xr:uid="{00000000-0005-0000-0000-00002A1A0000}"/>
    <cellStyle name="Normal 13 4 3" xfId="16699" xr:uid="{00000000-0005-0000-0000-00002B1A0000}"/>
    <cellStyle name="Normal 13 5" xfId="12982" xr:uid="{00000000-0005-0000-0000-00002C1A0000}"/>
    <cellStyle name="Normal 13 5 2" xfId="21425" xr:uid="{00000000-0005-0000-0000-00002D1A0000}"/>
    <cellStyle name="Normal 130" xfId="9791" xr:uid="{00000000-0005-0000-0000-00002E1A0000}"/>
    <cellStyle name="Normal 130 2" xfId="14659" xr:uid="{00000000-0005-0000-0000-00002F1A0000}"/>
    <cellStyle name="Normal 130 2 2" xfId="21493" xr:uid="{00000000-0005-0000-0000-0000301A0000}"/>
    <cellStyle name="Normal 131" xfId="9793" xr:uid="{00000000-0005-0000-0000-0000311A0000}"/>
    <cellStyle name="Normal 131 2" xfId="14660" xr:uid="{00000000-0005-0000-0000-0000321A0000}"/>
    <cellStyle name="Normal 131 2 2" xfId="21494" xr:uid="{00000000-0005-0000-0000-0000331A0000}"/>
    <cellStyle name="Normal 131 3" xfId="21144" xr:uid="{00000000-0005-0000-0000-0000341A0000}"/>
    <cellStyle name="Normal 132" xfId="9796" xr:uid="{00000000-0005-0000-0000-0000351A0000}"/>
    <cellStyle name="Normal 132 2" xfId="14661" xr:uid="{00000000-0005-0000-0000-0000361A0000}"/>
    <cellStyle name="Normal 132 2 2" xfId="21495" xr:uid="{00000000-0005-0000-0000-0000371A0000}"/>
    <cellStyle name="Normal 133" xfId="9798" xr:uid="{00000000-0005-0000-0000-0000381A0000}"/>
    <cellStyle name="Normal 133 2" xfId="14662" xr:uid="{00000000-0005-0000-0000-0000391A0000}"/>
    <cellStyle name="Normal 133 2 2" xfId="21496" xr:uid="{00000000-0005-0000-0000-00003A1A0000}"/>
    <cellStyle name="Normal 133 3" xfId="21145" xr:uid="{00000000-0005-0000-0000-00003B1A0000}"/>
    <cellStyle name="Normal 134" xfId="11347" xr:uid="{00000000-0005-0000-0000-00003C1A0000}"/>
    <cellStyle name="Normal 134 2" xfId="14663" xr:uid="{00000000-0005-0000-0000-00003D1A0000}"/>
    <cellStyle name="Normal 134 2 2" xfId="21497" xr:uid="{00000000-0005-0000-0000-00003E1A0000}"/>
    <cellStyle name="Normal 135" xfId="11350" xr:uid="{00000000-0005-0000-0000-00003F1A0000}"/>
    <cellStyle name="Normal 135 2" xfId="14664" xr:uid="{00000000-0005-0000-0000-0000401A0000}"/>
    <cellStyle name="Normal 135 2 2" xfId="21498" xr:uid="{00000000-0005-0000-0000-0000411A0000}"/>
    <cellStyle name="Normal 135 3" xfId="21159" xr:uid="{00000000-0005-0000-0000-0000421A0000}"/>
    <cellStyle name="Normal 136" xfId="11351" xr:uid="{00000000-0005-0000-0000-0000431A0000}"/>
    <cellStyle name="Normal 136 2" xfId="11361" xr:uid="{00000000-0005-0000-0000-0000441A0000}"/>
    <cellStyle name="Normal 136 2 2" xfId="21162" xr:uid="{00000000-0005-0000-0000-0000451A0000}"/>
    <cellStyle name="Normal 136 3" xfId="14665" xr:uid="{00000000-0005-0000-0000-0000461A0000}"/>
    <cellStyle name="Normal 136 3 2" xfId="21499" xr:uid="{00000000-0005-0000-0000-0000471A0000}"/>
    <cellStyle name="Normal 137" xfId="11353" xr:uid="{00000000-0005-0000-0000-0000481A0000}"/>
    <cellStyle name="Normal 137 2" xfId="14666" xr:uid="{00000000-0005-0000-0000-0000491A0000}"/>
    <cellStyle name="Normal 137 2 2" xfId="21500" xr:uid="{00000000-0005-0000-0000-00004A1A0000}"/>
    <cellStyle name="Normal 138" xfId="11355" xr:uid="{00000000-0005-0000-0000-00004B1A0000}"/>
    <cellStyle name="Normal 138 2" xfId="14667" xr:uid="{00000000-0005-0000-0000-00004C1A0000}"/>
    <cellStyle name="Normal 138 2 2" xfId="21501" xr:uid="{00000000-0005-0000-0000-00004D1A0000}"/>
    <cellStyle name="Normal 139" xfId="11357" xr:uid="{00000000-0005-0000-0000-00004E1A0000}"/>
    <cellStyle name="Normal 139 2" xfId="14668" xr:uid="{00000000-0005-0000-0000-00004F1A0000}"/>
    <cellStyle name="Normal 139 2 2" xfId="21502" xr:uid="{00000000-0005-0000-0000-0000501A0000}"/>
    <cellStyle name="Normal 14" xfId="1566" xr:uid="{00000000-0005-0000-0000-0000511A0000}"/>
    <cellStyle name="Normal 14 10" xfId="1567" xr:uid="{00000000-0005-0000-0000-0000521A0000}"/>
    <cellStyle name="Normal 14 10 2" xfId="3468" xr:uid="{00000000-0005-0000-0000-0000531A0000}"/>
    <cellStyle name="Normal 14 10 2 2" xfId="4546" xr:uid="{00000000-0005-0000-0000-0000541A0000}"/>
    <cellStyle name="Normal 14 10 2 2 2" xfId="16701" xr:uid="{00000000-0005-0000-0000-0000551A0000}"/>
    <cellStyle name="Normal 14 10 2 3" xfId="4547" xr:uid="{00000000-0005-0000-0000-0000561A0000}"/>
    <cellStyle name="Normal 14 10 2 3 2" xfId="16702" xr:uid="{00000000-0005-0000-0000-0000571A0000}"/>
    <cellStyle name="Normal 14 10 2 4" xfId="15921" xr:uid="{00000000-0005-0000-0000-0000581A0000}"/>
    <cellStyle name="Normal 14 10 3" xfId="4548" xr:uid="{00000000-0005-0000-0000-0000591A0000}"/>
    <cellStyle name="Normal 14 10 3 2" xfId="16703" xr:uid="{00000000-0005-0000-0000-00005A1A0000}"/>
    <cellStyle name="Normal 14 10 4" xfId="4549" xr:uid="{00000000-0005-0000-0000-00005B1A0000}"/>
    <cellStyle name="Normal 14 10 4 2" xfId="16704" xr:uid="{00000000-0005-0000-0000-00005C1A0000}"/>
    <cellStyle name="Normal 14 10 5" xfId="4550" xr:uid="{00000000-0005-0000-0000-00005D1A0000}"/>
    <cellStyle name="Normal 14 10 5 2" xfId="16705" xr:uid="{00000000-0005-0000-0000-00005E1A0000}"/>
    <cellStyle name="Normal 14 10 6" xfId="15240" xr:uid="{00000000-0005-0000-0000-00005F1A0000}"/>
    <cellStyle name="Normal 14 11" xfId="1568" xr:uid="{00000000-0005-0000-0000-0000601A0000}"/>
    <cellStyle name="Normal 14 11 2" xfId="3469" xr:uid="{00000000-0005-0000-0000-0000611A0000}"/>
    <cellStyle name="Normal 14 11 2 2" xfId="4551" xr:uid="{00000000-0005-0000-0000-0000621A0000}"/>
    <cellStyle name="Normal 14 11 2 2 2" xfId="16706" xr:uid="{00000000-0005-0000-0000-0000631A0000}"/>
    <cellStyle name="Normal 14 11 2 3" xfId="4552" xr:uid="{00000000-0005-0000-0000-0000641A0000}"/>
    <cellStyle name="Normal 14 11 2 3 2" xfId="16707" xr:uid="{00000000-0005-0000-0000-0000651A0000}"/>
    <cellStyle name="Normal 14 11 2 4" xfId="15922" xr:uid="{00000000-0005-0000-0000-0000661A0000}"/>
    <cellStyle name="Normal 14 11 3" xfId="4553" xr:uid="{00000000-0005-0000-0000-0000671A0000}"/>
    <cellStyle name="Normal 14 11 3 2" xfId="16708" xr:uid="{00000000-0005-0000-0000-0000681A0000}"/>
    <cellStyle name="Normal 14 11 4" xfId="4554" xr:uid="{00000000-0005-0000-0000-0000691A0000}"/>
    <cellStyle name="Normal 14 11 4 2" xfId="16709" xr:uid="{00000000-0005-0000-0000-00006A1A0000}"/>
    <cellStyle name="Normal 14 11 5" xfId="4555" xr:uid="{00000000-0005-0000-0000-00006B1A0000}"/>
    <cellStyle name="Normal 14 11 5 2" xfId="16710" xr:uid="{00000000-0005-0000-0000-00006C1A0000}"/>
    <cellStyle name="Normal 14 11 6" xfId="15241" xr:uid="{00000000-0005-0000-0000-00006D1A0000}"/>
    <cellStyle name="Normal 14 12" xfId="3470" xr:uid="{00000000-0005-0000-0000-00006E1A0000}"/>
    <cellStyle name="Normal 14 12 2" xfId="4556" xr:uid="{00000000-0005-0000-0000-00006F1A0000}"/>
    <cellStyle name="Normal 14 12 2 2" xfId="16711" xr:uid="{00000000-0005-0000-0000-0000701A0000}"/>
    <cellStyle name="Normal 14 12 3" xfId="4557" xr:uid="{00000000-0005-0000-0000-0000711A0000}"/>
    <cellStyle name="Normal 14 12 4" xfId="15923" xr:uid="{00000000-0005-0000-0000-0000721A0000}"/>
    <cellStyle name="Normal 14 13" xfId="4558" xr:uid="{00000000-0005-0000-0000-0000731A0000}"/>
    <cellStyle name="Normal 14 13 2" xfId="16712" xr:uid="{00000000-0005-0000-0000-0000741A0000}"/>
    <cellStyle name="Normal 14 14" xfId="4559" xr:uid="{00000000-0005-0000-0000-0000751A0000}"/>
    <cellStyle name="Normal 14 14 2" xfId="16713" xr:uid="{00000000-0005-0000-0000-0000761A0000}"/>
    <cellStyle name="Normal 14 15" xfId="4560" xr:uid="{00000000-0005-0000-0000-0000771A0000}"/>
    <cellStyle name="Normal 14 15 2" xfId="16714" xr:uid="{00000000-0005-0000-0000-0000781A0000}"/>
    <cellStyle name="Normal 14 16" xfId="4561" xr:uid="{00000000-0005-0000-0000-0000791A0000}"/>
    <cellStyle name="Normal 14 16 2" xfId="16715" xr:uid="{00000000-0005-0000-0000-00007A1A0000}"/>
    <cellStyle name="Normal 14 17" xfId="12983" xr:uid="{00000000-0005-0000-0000-00007B1A0000}"/>
    <cellStyle name="Normal 14 17 2" xfId="21426" xr:uid="{00000000-0005-0000-0000-00007C1A0000}"/>
    <cellStyle name="Normal 14 2" xfId="1569" xr:uid="{00000000-0005-0000-0000-00007D1A0000}"/>
    <cellStyle name="Normal 14 2 2" xfId="1570" xr:uid="{00000000-0005-0000-0000-00007E1A0000}"/>
    <cellStyle name="Normal 14 2 3" xfId="1571" xr:uid="{00000000-0005-0000-0000-00007F1A0000}"/>
    <cellStyle name="Normal 14 2 3 2" xfId="3471" xr:uid="{00000000-0005-0000-0000-0000801A0000}"/>
    <cellStyle name="Normal 14 2 3 2 2" xfId="4562" xr:uid="{00000000-0005-0000-0000-0000811A0000}"/>
    <cellStyle name="Normal 14 2 3 2 2 2" xfId="16716" xr:uid="{00000000-0005-0000-0000-0000821A0000}"/>
    <cellStyle name="Normal 14 2 3 2 3" xfId="4563" xr:uid="{00000000-0005-0000-0000-0000831A0000}"/>
    <cellStyle name="Normal 14 2 3 2 3 2" xfId="16717" xr:uid="{00000000-0005-0000-0000-0000841A0000}"/>
    <cellStyle name="Normal 14 2 3 2 4" xfId="15924" xr:uid="{00000000-0005-0000-0000-0000851A0000}"/>
    <cellStyle name="Normal 14 2 3 3" xfId="4564" xr:uid="{00000000-0005-0000-0000-0000861A0000}"/>
    <cellStyle name="Normal 14 2 3 3 2" xfId="16718" xr:uid="{00000000-0005-0000-0000-0000871A0000}"/>
    <cellStyle name="Normal 14 2 3 4" xfId="4565" xr:uid="{00000000-0005-0000-0000-0000881A0000}"/>
    <cellStyle name="Normal 14 2 3 4 2" xfId="16719" xr:uid="{00000000-0005-0000-0000-0000891A0000}"/>
    <cellStyle name="Normal 14 2 3 5" xfId="4566" xr:uid="{00000000-0005-0000-0000-00008A1A0000}"/>
    <cellStyle name="Normal 14 2 3 5 2" xfId="16720" xr:uid="{00000000-0005-0000-0000-00008B1A0000}"/>
    <cellStyle name="Normal 14 2 3 6" xfId="15242" xr:uid="{00000000-0005-0000-0000-00008C1A0000}"/>
    <cellStyle name="Normal 14 2 4" xfId="4567" xr:uid="{00000000-0005-0000-0000-00008D1A0000}"/>
    <cellStyle name="Normal 14 2 5" xfId="4568" xr:uid="{00000000-0005-0000-0000-00008E1A0000}"/>
    <cellStyle name="Normal 14 2 6" xfId="13045" xr:uid="{00000000-0005-0000-0000-00008F1A0000}"/>
    <cellStyle name="Normal 14 2 6 2" xfId="21442" xr:uid="{00000000-0005-0000-0000-0000901A0000}"/>
    <cellStyle name="Normal 14 3" xfId="1572" xr:uid="{00000000-0005-0000-0000-0000911A0000}"/>
    <cellStyle name="Normal 14 3 2" xfId="3472" xr:uid="{00000000-0005-0000-0000-0000921A0000}"/>
    <cellStyle name="Normal 14 3 2 2" xfId="4569" xr:uid="{00000000-0005-0000-0000-0000931A0000}"/>
    <cellStyle name="Normal 14 3 2 2 2" xfId="16721" xr:uid="{00000000-0005-0000-0000-0000941A0000}"/>
    <cellStyle name="Normal 14 3 2 3" xfId="4570" xr:uid="{00000000-0005-0000-0000-0000951A0000}"/>
    <cellStyle name="Normal 14 3 2 3 2" xfId="16722" xr:uid="{00000000-0005-0000-0000-0000961A0000}"/>
    <cellStyle name="Normal 14 3 2 4" xfId="4571" xr:uid="{00000000-0005-0000-0000-0000971A0000}"/>
    <cellStyle name="Normal 14 3 2 4 2" xfId="16723" xr:uid="{00000000-0005-0000-0000-0000981A0000}"/>
    <cellStyle name="Normal 14 3 2 5" xfId="15925" xr:uid="{00000000-0005-0000-0000-0000991A0000}"/>
    <cellStyle name="Normal 14 3 3" xfId="4572" xr:uid="{00000000-0005-0000-0000-00009A1A0000}"/>
    <cellStyle name="Normal 14 3 4" xfId="4573" xr:uid="{00000000-0005-0000-0000-00009B1A0000}"/>
    <cellStyle name="Normal 14 3 4 2" xfId="16724" xr:uid="{00000000-0005-0000-0000-00009C1A0000}"/>
    <cellStyle name="Normal 14 3 5" xfId="4574" xr:uid="{00000000-0005-0000-0000-00009D1A0000}"/>
    <cellStyle name="Normal 14 3 5 2" xfId="16725" xr:uid="{00000000-0005-0000-0000-00009E1A0000}"/>
    <cellStyle name="Normal 14 3 6" xfId="15243" xr:uid="{00000000-0005-0000-0000-00009F1A0000}"/>
    <cellStyle name="Normal 14 4" xfId="1573" xr:uid="{00000000-0005-0000-0000-0000A01A0000}"/>
    <cellStyle name="Normal 14 4 2" xfId="3473" xr:uid="{00000000-0005-0000-0000-0000A11A0000}"/>
    <cellStyle name="Normal 14 4 2 2" xfId="4575" xr:uid="{00000000-0005-0000-0000-0000A21A0000}"/>
    <cellStyle name="Normal 14 4 2 2 2" xfId="16726" xr:uid="{00000000-0005-0000-0000-0000A31A0000}"/>
    <cellStyle name="Normal 14 4 2 3" xfId="4576" xr:uid="{00000000-0005-0000-0000-0000A41A0000}"/>
    <cellStyle name="Normal 14 4 2 3 2" xfId="16727" xr:uid="{00000000-0005-0000-0000-0000A51A0000}"/>
    <cellStyle name="Normal 14 4 2 4" xfId="15926" xr:uid="{00000000-0005-0000-0000-0000A61A0000}"/>
    <cellStyle name="Normal 14 4 3" xfId="4577" xr:uid="{00000000-0005-0000-0000-0000A71A0000}"/>
    <cellStyle name="Normal 14 4 3 2" xfId="16728" xr:uid="{00000000-0005-0000-0000-0000A81A0000}"/>
    <cellStyle name="Normal 14 4 4" xfId="4578" xr:uid="{00000000-0005-0000-0000-0000A91A0000}"/>
    <cellStyle name="Normal 14 4 4 2" xfId="16729" xr:uid="{00000000-0005-0000-0000-0000AA1A0000}"/>
    <cellStyle name="Normal 14 4 5" xfId="4579" xr:uid="{00000000-0005-0000-0000-0000AB1A0000}"/>
    <cellStyle name="Normal 14 4 5 2" xfId="16730" xr:uid="{00000000-0005-0000-0000-0000AC1A0000}"/>
    <cellStyle name="Normal 14 4 6" xfId="15244" xr:uid="{00000000-0005-0000-0000-0000AD1A0000}"/>
    <cellStyle name="Normal 14 5" xfId="1574" xr:uid="{00000000-0005-0000-0000-0000AE1A0000}"/>
    <cellStyle name="Normal 14 5 2" xfId="3474" xr:uid="{00000000-0005-0000-0000-0000AF1A0000}"/>
    <cellStyle name="Normal 14 5 2 2" xfId="4580" xr:uid="{00000000-0005-0000-0000-0000B01A0000}"/>
    <cellStyle name="Normal 14 5 2 2 2" xfId="16731" xr:uid="{00000000-0005-0000-0000-0000B11A0000}"/>
    <cellStyle name="Normal 14 5 2 3" xfId="4581" xr:uid="{00000000-0005-0000-0000-0000B21A0000}"/>
    <cellStyle name="Normal 14 5 2 3 2" xfId="16732" xr:uid="{00000000-0005-0000-0000-0000B31A0000}"/>
    <cellStyle name="Normal 14 5 2 4" xfId="15927" xr:uid="{00000000-0005-0000-0000-0000B41A0000}"/>
    <cellStyle name="Normal 14 5 3" xfId="4582" xr:uid="{00000000-0005-0000-0000-0000B51A0000}"/>
    <cellStyle name="Normal 14 5 3 2" xfId="16733" xr:uid="{00000000-0005-0000-0000-0000B61A0000}"/>
    <cellStyle name="Normal 14 5 4" xfId="4583" xr:uid="{00000000-0005-0000-0000-0000B71A0000}"/>
    <cellStyle name="Normal 14 5 4 2" xfId="16734" xr:uid="{00000000-0005-0000-0000-0000B81A0000}"/>
    <cellStyle name="Normal 14 5 5" xfId="4584" xr:uid="{00000000-0005-0000-0000-0000B91A0000}"/>
    <cellStyle name="Normal 14 5 5 2" xfId="16735" xr:uid="{00000000-0005-0000-0000-0000BA1A0000}"/>
    <cellStyle name="Normal 14 5 6" xfId="15245" xr:uid="{00000000-0005-0000-0000-0000BB1A0000}"/>
    <cellStyle name="Normal 14 6" xfId="1575" xr:uid="{00000000-0005-0000-0000-0000BC1A0000}"/>
    <cellStyle name="Normal 14 6 2" xfId="3475" xr:uid="{00000000-0005-0000-0000-0000BD1A0000}"/>
    <cellStyle name="Normal 14 6 2 2" xfId="4585" xr:uid="{00000000-0005-0000-0000-0000BE1A0000}"/>
    <cellStyle name="Normal 14 6 2 2 2" xfId="16736" xr:uid="{00000000-0005-0000-0000-0000BF1A0000}"/>
    <cellStyle name="Normal 14 6 2 3" xfId="4586" xr:uid="{00000000-0005-0000-0000-0000C01A0000}"/>
    <cellStyle name="Normal 14 6 2 3 2" xfId="16737" xr:uid="{00000000-0005-0000-0000-0000C11A0000}"/>
    <cellStyle name="Normal 14 6 2 4" xfId="15928" xr:uid="{00000000-0005-0000-0000-0000C21A0000}"/>
    <cellStyle name="Normal 14 6 3" xfId="4587" xr:uid="{00000000-0005-0000-0000-0000C31A0000}"/>
    <cellStyle name="Normal 14 6 3 2" xfId="16738" xr:uid="{00000000-0005-0000-0000-0000C41A0000}"/>
    <cellStyle name="Normal 14 6 4" xfId="4588" xr:uid="{00000000-0005-0000-0000-0000C51A0000}"/>
    <cellStyle name="Normal 14 6 4 2" xfId="16739" xr:uid="{00000000-0005-0000-0000-0000C61A0000}"/>
    <cellStyle name="Normal 14 6 5" xfId="4589" xr:uid="{00000000-0005-0000-0000-0000C71A0000}"/>
    <cellStyle name="Normal 14 6 5 2" xfId="16740" xr:uid="{00000000-0005-0000-0000-0000C81A0000}"/>
    <cellStyle name="Normal 14 6 6" xfId="15246" xr:uid="{00000000-0005-0000-0000-0000C91A0000}"/>
    <cellStyle name="Normal 14 7" xfId="1576" xr:uid="{00000000-0005-0000-0000-0000CA1A0000}"/>
    <cellStyle name="Normal 14 7 2" xfId="3476" xr:uid="{00000000-0005-0000-0000-0000CB1A0000}"/>
    <cellStyle name="Normal 14 7 2 2" xfId="4590" xr:uid="{00000000-0005-0000-0000-0000CC1A0000}"/>
    <cellStyle name="Normal 14 7 2 2 2" xfId="16741" xr:uid="{00000000-0005-0000-0000-0000CD1A0000}"/>
    <cellStyle name="Normal 14 7 2 3" xfId="4591" xr:uid="{00000000-0005-0000-0000-0000CE1A0000}"/>
    <cellStyle name="Normal 14 7 2 3 2" xfId="16742" xr:uid="{00000000-0005-0000-0000-0000CF1A0000}"/>
    <cellStyle name="Normal 14 7 2 4" xfId="15929" xr:uid="{00000000-0005-0000-0000-0000D01A0000}"/>
    <cellStyle name="Normal 14 7 3" xfId="4592" xr:uid="{00000000-0005-0000-0000-0000D11A0000}"/>
    <cellStyle name="Normal 14 7 3 2" xfId="16743" xr:uid="{00000000-0005-0000-0000-0000D21A0000}"/>
    <cellStyle name="Normal 14 7 4" xfId="4593" xr:uid="{00000000-0005-0000-0000-0000D31A0000}"/>
    <cellStyle name="Normal 14 7 4 2" xfId="16744" xr:uid="{00000000-0005-0000-0000-0000D41A0000}"/>
    <cellStyle name="Normal 14 7 5" xfId="4594" xr:uid="{00000000-0005-0000-0000-0000D51A0000}"/>
    <cellStyle name="Normal 14 7 5 2" xfId="16745" xr:uid="{00000000-0005-0000-0000-0000D61A0000}"/>
    <cellStyle name="Normal 14 7 6" xfId="15247" xr:uid="{00000000-0005-0000-0000-0000D71A0000}"/>
    <cellStyle name="Normal 14 8" xfId="1577" xr:uid="{00000000-0005-0000-0000-0000D81A0000}"/>
    <cellStyle name="Normal 14 8 2" xfId="3477" xr:uid="{00000000-0005-0000-0000-0000D91A0000}"/>
    <cellStyle name="Normal 14 8 2 2" xfId="4595" xr:uid="{00000000-0005-0000-0000-0000DA1A0000}"/>
    <cellStyle name="Normal 14 8 2 2 2" xfId="16746" xr:uid="{00000000-0005-0000-0000-0000DB1A0000}"/>
    <cellStyle name="Normal 14 8 2 3" xfId="4596" xr:uid="{00000000-0005-0000-0000-0000DC1A0000}"/>
    <cellStyle name="Normal 14 8 2 3 2" xfId="16747" xr:uid="{00000000-0005-0000-0000-0000DD1A0000}"/>
    <cellStyle name="Normal 14 8 2 4" xfId="15930" xr:uid="{00000000-0005-0000-0000-0000DE1A0000}"/>
    <cellStyle name="Normal 14 8 3" xfId="4597" xr:uid="{00000000-0005-0000-0000-0000DF1A0000}"/>
    <cellStyle name="Normal 14 8 3 2" xfId="16748" xr:uid="{00000000-0005-0000-0000-0000E01A0000}"/>
    <cellStyle name="Normal 14 8 4" xfId="4598" xr:uid="{00000000-0005-0000-0000-0000E11A0000}"/>
    <cellStyle name="Normal 14 8 4 2" xfId="16749" xr:uid="{00000000-0005-0000-0000-0000E21A0000}"/>
    <cellStyle name="Normal 14 8 5" xfId="4599" xr:uid="{00000000-0005-0000-0000-0000E31A0000}"/>
    <cellStyle name="Normal 14 8 5 2" xfId="16750" xr:uid="{00000000-0005-0000-0000-0000E41A0000}"/>
    <cellStyle name="Normal 14 8 6" xfId="15248" xr:uid="{00000000-0005-0000-0000-0000E51A0000}"/>
    <cellStyle name="Normal 14 9" xfId="1578" xr:uid="{00000000-0005-0000-0000-0000E61A0000}"/>
    <cellStyle name="Normal 14 9 2" xfId="3478" xr:uid="{00000000-0005-0000-0000-0000E71A0000}"/>
    <cellStyle name="Normal 14 9 2 2" xfId="4600" xr:uid="{00000000-0005-0000-0000-0000E81A0000}"/>
    <cellStyle name="Normal 14 9 2 2 2" xfId="16751" xr:uid="{00000000-0005-0000-0000-0000E91A0000}"/>
    <cellStyle name="Normal 14 9 2 3" xfId="4601" xr:uid="{00000000-0005-0000-0000-0000EA1A0000}"/>
    <cellStyle name="Normal 14 9 2 3 2" xfId="16752" xr:uid="{00000000-0005-0000-0000-0000EB1A0000}"/>
    <cellStyle name="Normal 14 9 2 4" xfId="15931" xr:uid="{00000000-0005-0000-0000-0000EC1A0000}"/>
    <cellStyle name="Normal 14 9 3" xfId="4602" xr:uid="{00000000-0005-0000-0000-0000ED1A0000}"/>
    <cellStyle name="Normal 14 9 3 2" xfId="16753" xr:uid="{00000000-0005-0000-0000-0000EE1A0000}"/>
    <cellStyle name="Normal 14 9 4" xfId="4603" xr:uid="{00000000-0005-0000-0000-0000EF1A0000}"/>
    <cellStyle name="Normal 14 9 4 2" xfId="16754" xr:uid="{00000000-0005-0000-0000-0000F01A0000}"/>
    <cellStyle name="Normal 14 9 5" xfId="4604" xr:uid="{00000000-0005-0000-0000-0000F11A0000}"/>
    <cellStyle name="Normal 14 9 5 2" xfId="16755" xr:uid="{00000000-0005-0000-0000-0000F21A0000}"/>
    <cellStyle name="Normal 14 9 6" xfId="15249" xr:uid="{00000000-0005-0000-0000-0000F31A0000}"/>
    <cellStyle name="Normal 14_LHJE03JG-Inspro_Revenue and Royalty_0612" xfId="1579" xr:uid="{00000000-0005-0000-0000-0000F41A0000}"/>
    <cellStyle name="Normal 140" xfId="11360" xr:uid="{00000000-0005-0000-0000-0000F51A0000}"/>
    <cellStyle name="Normal 140 2" xfId="14669" xr:uid="{00000000-0005-0000-0000-0000F61A0000}"/>
    <cellStyle name="Normal 140 2 2" xfId="21503" xr:uid="{00000000-0005-0000-0000-0000F71A0000}"/>
    <cellStyle name="Normal 140 3" xfId="21161" xr:uid="{00000000-0005-0000-0000-0000F81A0000}"/>
    <cellStyle name="Normal 141" xfId="11363" xr:uid="{00000000-0005-0000-0000-0000F91A0000}"/>
    <cellStyle name="Normal 141 2" xfId="14670" xr:uid="{00000000-0005-0000-0000-0000FA1A0000}"/>
    <cellStyle name="Normal 141 2 2" xfId="21504" xr:uid="{00000000-0005-0000-0000-0000FB1A0000}"/>
    <cellStyle name="Normal 141 3" xfId="21164" xr:uid="{00000000-0005-0000-0000-0000FC1A0000}"/>
    <cellStyle name="Normal 142" xfId="11369" xr:uid="{00000000-0005-0000-0000-0000FD1A0000}"/>
    <cellStyle name="Normal 142 2" xfId="14671" xr:uid="{00000000-0005-0000-0000-0000FE1A0000}"/>
    <cellStyle name="Normal 142 2 2" xfId="21505" xr:uid="{00000000-0005-0000-0000-0000FF1A0000}"/>
    <cellStyle name="Normal 142 3" xfId="21166" xr:uid="{00000000-0005-0000-0000-0000001B0000}"/>
    <cellStyle name="Normal 143" xfId="12458" xr:uid="{00000000-0005-0000-0000-0000011B0000}"/>
    <cellStyle name="Normal 143 2" xfId="14672" xr:uid="{00000000-0005-0000-0000-0000021B0000}"/>
    <cellStyle name="Normal 143 2 2" xfId="21506" xr:uid="{00000000-0005-0000-0000-0000031B0000}"/>
    <cellStyle name="Normal 143 3" xfId="21184" xr:uid="{00000000-0005-0000-0000-0000041B0000}"/>
    <cellStyle name="Normal 144" xfId="12459" xr:uid="{00000000-0005-0000-0000-0000051B0000}"/>
    <cellStyle name="Normal 144 2" xfId="14673" xr:uid="{00000000-0005-0000-0000-0000061B0000}"/>
    <cellStyle name="Normal 144 2 2" xfId="21507" xr:uid="{00000000-0005-0000-0000-0000071B0000}"/>
    <cellStyle name="Normal 144 3" xfId="21185" xr:uid="{00000000-0005-0000-0000-0000081B0000}"/>
    <cellStyle name="Normal 145" xfId="12460" xr:uid="{00000000-0005-0000-0000-0000091B0000}"/>
    <cellStyle name="Normal 145 2" xfId="14674" xr:uid="{00000000-0005-0000-0000-00000A1B0000}"/>
    <cellStyle name="Normal 145 2 2" xfId="21508" xr:uid="{00000000-0005-0000-0000-00000B1B0000}"/>
    <cellStyle name="Normal 145 3" xfId="21186" xr:uid="{00000000-0005-0000-0000-00000C1B0000}"/>
    <cellStyle name="Normal 146" xfId="12461" xr:uid="{00000000-0005-0000-0000-00000D1B0000}"/>
    <cellStyle name="Normal 146 2" xfId="14675" xr:uid="{00000000-0005-0000-0000-00000E1B0000}"/>
    <cellStyle name="Normal 146 2 2" xfId="21509" xr:uid="{00000000-0005-0000-0000-00000F1B0000}"/>
    <cellStyle name="Normal 146 3" xfId="21187" xr:uid="{00000000-0005-0000-0000-0000101B0000}"/>
    <cellStyle name="Normal 147" xfId="12462" xr:uid="{00000000-0005-0000-0000-0000111B0000}"/>
    <cellStyle name="Normal 147 2" xfId="14676" xr:uid="{00000000-0005-0000-0000-0000121B0000}"/>
    <cellStyle name="Normal 147 2 2" xfId="21510" xr:uid="{00000000-0005-0000-0000-0000131B0000}"/>
    <cellStyle name="Normal 147 3" xfId="21188" xr:uid="{00000000-0005-0000-0000-0000141B0000}"/>
    <cellStyle name="Normal 148" xfId="12463" xr:uid="{00000000-0005-0000-0000-0000151B0000}"/>
    <cellStyle name="Normal 148 2" xfId="14677" xr:uid="{00000000-0005-0000-0000-0000161B0000}"/>
    <cellStyle name="Normal 148 2 2" xfId="21511" xr:uid="{00000000-0005-0000-0000-0000171B0000}"/>
    <cellStyle name="Normal 148 3" xfId="21189" xr:uid="{00000000-0005-0000-0000-0000181B0000}"/>
    <cellStyle name="Normal 149" xfId="12464" xr:uid="{00000000-0005-0000-0000-0000191B0000}"/>
    <cellStyle name="Normal 149 2" xfId="14678" xr:uid="{00000000-0005-0000-0000-00001A1B0000}"/>
    <cellStyle name="Normal 149 2 2" xfId="21512" xr:uid="{00000000-0005-0000-0000-00001B1B0000}"/>
    <cellStyle name="Normal 149 3" xfId="21190" xr:uid="{00000000-0005-0000-0000-00001C1B0000}"/>
    <cellStyle name="Normal 15" xfId="1580" xr:uid="{00000000-0005-0000-0000-00001D1B0000}"/>
    <cellStyle name="Normal 15 10" xfId="1581" xr:uid="{00000000-0005-0000-0000-00001E1B0000}"/>
    <cellStyle name="Normal 15 10 2" xfId="3479" xr:uid="{00000000-0005-0000-0000-00001F1B0000}"/>
    <cellStyle name="Normal 15 10 2 2" xfId="4605" xr:uid="{00000000-0005-0000-0000-0000201B0000}"/>
    <cellStyle name="Normal 15 10 2 2 2" xfId="16756" xr:uid="{00000000-0005-0000-0000-0000211B0000}"/>
    <cellStyle name="Normal 15 10 2 3" xfId="4606" xr:uid="{00000000-0005-0000-0000-0000221B0000}"/>
    <cellStyle name="Normal 15 10 2 3 2" xfId="16757" xr:uid="{00000000-0005-0000-0000-0000231B0000}"/>
    <cellStyle name="Normal 15 10 2 4" xfId="15932" xr:uid="{00000000-0005-0000-0000-0000241B0000}"/>
    <cellStyle name="Normal 15 10 3" xfId="4607" xr:uid="{00000000-0005-0000-0000-0000251B0000}"/>
    <cellStyle name="Normal 15 10 3 2" xfId="16758" xr:uid="{00000000-0005-0000-0000-0000261B0000}"/>
    <cellStyle name="Normal 15 10 4" xfId="4608" xr:uid="{00000000-0005-0000-0000-0000271B0000}"/>
    <cellStyle name="Normal 15 10 4 2" xfId="16759" xr:uid="{00000000-0005-0000-0000-0000281B0000}"/>
    <cellStyle name="Normal 15 10 5" xfId="4609" xr:uid="{00000000-0005-0000-0000-0000291B0000}"/>
    <cellStyle name="Normal 15 10 5 2" xfId="16760" xr:uid="{00000000-0005-0000-0000-00002A1B0000}"/>
    <cellStyle name="Normal 15 10 6" xfId="15250" xr:uid="{00000000-0005-0000-0000-00002B1B0000}"/>
    <cellStyle name="Normal 15 11" xfId="1582" xr:uid="{00000000-0005-0000-0000-00002C1B0000}"/>
    <cellStyle name="Normal 15 11 2" xfId="3480" xr:uid="{00000000-0005-0000-0000-00002D1B0000}"/>
    <cellStyle name="Normal 15 11 2 2" xfId="4610" xr:uid="{00000000-0005-0000-0000-00002E1B0000}"/>
    <cellStyle name="Normal 15 11 2 2 2" xfId="16761" xr:uid="{00000000-0005-0000-0000-00002F1B0000}"/>
    <cellStyle name="Normal 15 11 2 3" xfId="4611" xr:uid="{00000000-0005-0000-0000-0000301B0000}"/>
    <cellStyle name="Normal 15 11 2 3 2" xfId="16762" xr:uid="{00000000-0005-0000-0000-0000311B0000}"/>
    <cellStyle name="Normal 15 11 2 4" xfId="15933" xr:uid="{00000000-0005-0000-0000-0000321B0000}"/>
    <cellStyle name="Normal 15 11 3" xfId="4612" xr:uid="{00000000-0005-0000-0000-0000331B0000}"/>
    <cellStyle name="Normal 15 11 3 2" xfId="16763" xr:uid="{00000000-0005-0000-0000-0000341B0000}"/>
    <cellStyle name="Normal 15 11 4" xfId="4613" xr:uid="{00000000-0005-0000-0000-0000351B0000}"/>
    <cellStyle name="Normal 15 11 4 2" xfId="16764" xr:uid="{00000000-0005-0000-0000-0000361B0000}"/>
    <cellStyle name="Normal 15 11 5" xfId="4614" xr:uid="{00000000-0005-0000-0000-0000371B0000}"/>
    <cellStyle name="Normal 15 11 5 2" xfId="16765" xr:uid="{00000000-0005-0000-0000-0000381B0000}"/>
    <cellStyle name="Normal 15 11 6" xfId="15251" xr:uid="{00000000-0005-0000-0000-0000391B0000}"/>
    <cellStyle name="Normal 15 12" xfId="3481" xr:uid="{00000000-0005-0000-0000-00003A1B0000}"/>
    <cellStyle name="Normal 15 12 2" xfId="4615" xr:uid="{00000000-0005-0000-0000-00003B1B0000}"/>
    <cellStyle name="Normal 15 12 2 2" xfId="16766" xr:uid="{00000000-0005-0000-0000-00003C1B0000}"/>
    <cellStyle name="Normal 15 12 3" xfId="4616" xr:uid="{00000000-0005-0000-0000-00003D1B0000}"/>
    <cellStyle name="Normal 15 12 3 2" xfId="16767" xr:uid="{00000000-0005-0000-0000-00003E1B0000}"/>
    <cellStyle name="Normal 15 12 4" xfId="4617" xr:uid="{00000000-0005-0000-0000-00003F1B0000}"/>
    <cellStyle name="Normal 15 12 4 2" xfId="16768" xr:uid="{00000000-0005-0000-0000-0000401B0000}"/>
    <cellStyle name="Normal 15 12 5" xfId="15934" xr:uid="{00000000-0005-0000-0000-0000411B0000}"/>
    <cellStyle name="Normal 15 13" xfId="4618" xr:uid="{00000000-0005-0000-0000-0000421B0000}"/>
    <cellStyle name="Normal 15 13 2" xfId="16769" xr:uid="{00000000-0005-0000-0000-0000431B0000}"/>
    <cellStyle name="Normal 15 14" xfId="4619" xr:uid="{00000000-0005-0000-0000-0000441B0000}"/>
    <cellStyle name="Normal 15 14 2" xfId="16770" xr:uid="{00000000-0005-0000-0000-0000451B0000}"/>
    <cellStyle name="Normal 15 15" xfId="4620" xr:uid="{00000000-0005-0000-0000-0000461B0000}"/>
    <cellStyle name="Normal 15 15 2" xfId="16771" xr:uid="{00000000-0005-0000-0000-0000471B0000}"/>
    <cellStyle name="Normal 15 16" xfId="4621" xr:uid="{00000000-0005-0000-0000-0000481B0000}"/>
    <cellStyle name="Normal 15 16 2" xfId="16772" xr:uid="{00000000-0005-0000-0000-0000491B0000}"/>
    <cellStyle name="Normal 15 17" xfId="12984" xr:uid="{00000000-0005-0000-0000-00004A1B0000}"/>
    <cellStyle name="Normal 15 17 2" xfId="21427" xr:uid="{00000000-0005-0000-0000-00004B1B0000}"/>
    <cellStyle name="Normal 15 2" xfId="1583" xr:uid="{00000000-0005-0000-0000-00004C1B0000}"/>
    <cellStyle name="Normal 15 2 2" xfId="1584" xr:uid="{00000000-0005-0000-0000-00004D1B0000}"/>
    <cellStyle name="Normal 15 2 3" xfId="1585" xr:uid="{00000000-0005-0000-0000-00004E1B0000}"/>
    <cellStyle name="Normal 15 2 3 2" xfId="3482" xr:uid="{00000000-0005-0000-0000-00004F1B0000}"/>
    <cellStyle name="Normal 15 2 3 2 2" xfId="4622" xr:uid="{00000000-0005-0000-0000-0000501B0000}"/>
    <cellStyle name="Normal 15 2 3 2 2 2" xfId="16773" xr:uid="{00000000-0005-0000-0000-0000511B0000}"/>
    <cellStyle name="Normal 15 2 3 2 3" xfId="4623" xr:uid="{00000000-0005-0000-0000-0000521B0000}"/>
    <cellStyle name="Normal 15 2 3 2 3 2" xfId="16774" xr:uid="{00000000-0005-0000-0000-0000531B0000}"/>
    <cellStyle name="Normal 15 2 3 2 4" xfId="15935" xr:uid="{00000000-0005-0000-0000-0000541B0000}"/>
    <cellStyle name="Normal 15 2 3 3" xfId="4624" xr:uid="{00000000-0005-0000-0000-0000551B0000}"/>
    <cellStyle name="Normal 15 2 3 3 2" xfId="16775" xr:uid="{00000000-0005-0000-0000-0000561B0000}"/>
    <cellStyle name="Normal 15 2 3 4" xfId="4625" xr:uid="{00000000-0005-0000-0000-0000571B0000}"/>
    <cellStyle name="Normal 15 2 3 4 2" xfId="16776" xr:uid="{00000000-0005-0000-0000-0000581B0000}"/>
    <cellStyle name="Normal 15 2 3 5" xfId="4626" xr:uid="{00000000-0005-0000-0000-0000591B0000}"/>
    <cellStyle name="Normal 15 2 3 5 2" xfId="16777" xr:uid="{00000000-0005-0000-0000-00005A1B0000}"/>
    <cellStyle name="Normal 15 2 3 6" xfId="15252" xr:uid="{00000000-0005-0000-0000-00005B1B0000}"/>
    <cellStyle name="Normal 15 2 4" xfId="13046" xr:uid="{00000000-0005-0000-0000-00005C1B0000}"/>
    <cellStyle name="Normal 15 2 4 2" xfId="21443" xr:uid="{00000000-0005-0000-0000-00005D1B0000}"/>
    <cellStyle name="Normal 15 3" xfId="1586" xr:uid="{00000000-0005-0000-0000-00005E1B0000}"/>
    <cellStyle name="Normal 15 3 2" xfId="3483" xr:uid="{00000000-0005-0000-0000-00005F1B0000}"/>
    <cellStyle name="Normal 15 3 2 2" xfId="4627" xr:uid="{00000000-0005-0000-0000-0000601B0000}"/>
    <cellStyle name="Normal 15 3 2 2 2" xfId="16778" xr:uid="{00000000-0005-0000-0000-0000611B0000}"/>
    <cellStyle name="Normal 15 3 2 3" xfId="4628" xr:uid="{00000000-0005-0000-0000-0000621B0000}"/>
    <cellStyle name="Normal 15 3 2 3 2" xfId="16779" xr:uid="{00000000-0005-0000-0000-0000631B0000}"/>
    <cellStyle name="Normal 15 3 2 4" xfId="15936" xr:uid="{00000000-0005-0000-0000-0000641B0000}"/>
    <cellStyle name="Normal 15 3 3" xfId="4629" xr:uid="{00000000-0005-0000-0000-0000651B0000}"/>
    <cellStyle name="Normal 15 3 3 2" xfId="16780" xr:uid="{00000000-0005-0000-0000-0000661B0000}"/>
    <cellStyle name="Normal 15 3 4" xfId="4630" xr:uid="{00000000-0005-0000-0000-0000671B0000}"/>
    <cellStyle name="Normal 15 3 4 2" xfId="16781" xr:uid="{00000000-0005-0000-0000-0000681B0000}"/>
    <cellStyle name="Normal 15 3 5" xfId="4631" xr:uid="{00000000-0005-0000-0000-0000691B0000}"/>
    <cellStyle name="Normal 15 3 5 2" xfId="16782" xr:uid="{00000000-0005-0000-0000-00006A1B0000}"/>
    <cellStyle name="Normal 15 3 6" xfId="15253" xr:uid="{00000000-0005-0000-0000-00006B1B0000}"/>
    <cellStyle name="Normal 15 4" xfId="1587" xr:uid="{00000000-0005-0000-0000-00006C1B0000}"/>
    <cellStyle name="Normal 15 4 2" xfId="3484" xr:uid="{00000000-0005-0000-0000-00006D1B0000}"/>
    <cellStyle name="Normal 15 4 2 2" xfId="4632" xr:uid="{00000000-0005-0000-0000-00006E1B0000}"/>
    <cellStyle name="Normal 15 4 2 2 2" xfId="16783" xr:uid="{00000000-0005-0000-0000-00006F1B0000}"/>
    <cellStyle name="Normal 15 4 2 3" xfId="4633" xr:uid="{00000000-0005-0000-0000-0000701B0000}"/>
    <cellStyle name="Normal 15 4 2 3 2" xfId="16784" xr:uid="{00000000-0005-0000-0000-0000711B0000}"/>
    <cellStyle name="Normal 15 4 2 4" xfId="15937" xr:uid="{00000000-0005-0000-0000-0000721B0000}"/>
    <cellStyle name="Normal 15 4 3" xfId="4634" xr:uid="{00000000-0005-0000-0000-0000731B0000}"/>
    <cellStyle name="Normal 15 4 3 2" xfId="16785" xr:uid="{00000000-0005-0000-0000-0000741B0000}"/>
    <cellStyle name="Normal 15 4 4" xfId="4635" xr:uid="{00000000-0005-0000-0000-0000751B0000}"/>
    <cellStyle name="Normal 15 4 4 2" xfId="16786" xr:uid="{00000000-0005-0000-0000-0000761B0000}"/>
    <cellStyle name="Normal 15 4 5" xfId="4636" xr:uid="{00000000-0005-0000-0000-0000771B0000}"/>
    <cellStyle name="Normal 15 4 5 2" xfId="16787" xr:uid="{00000000-0005-0000-0000-0000781B0000}"/>
    <cellStyle name="Normal 15 4 6" xfId="15254" xr:uid="{00000000-0005-0000-0000-0000791B0000}"/>
    <cellStyle name="Normal 15 5" xfId="1588" xr:uid="{00000000-0005-0000-0000-00007A1B0000}"/>
    <cellStyle name="Normal 15 5 2" xfId="3485" xr:uid="{00000000-0005-0000-0000-00007B1B0000}"/>
    <cellStyle name="Normal 15 5 2 2" xfId="4637" xr:uid="{00000000-0005-0000-0000-00007C1B0000}"/>
    <cellStyle name="Normal 15 5 2 2 2" xfId="16788" xr:uid="{00000000-0005-0000-0000-00007D1B0000}"/>
    <cellStyle name="Normal 15 5 2 3" xfId="4638" xr:uid="{00000000-0005-0000-0000-00007E1B0000}"/>
    <cellStyle name="Normal 15 5 2 3 2" xfId="16789" xr:uid="{00000000-0005-0000-0000-00007F1B0000}"/>
    <cellStyle name="Normal 15 5 2 4" xfId="15938" xr:uid="{00000000-0005-0000-0000-0000801B0000}"/>
    <cellStyle name="Normal 15 5 3" xfId="4639" xr:uid="{00000000-0005-0000-0000-0000811B0000}"/>
    <cellStyle name="Normal 15 5 3 2" xfId="16790" xr:uid="{00000000-0005-0000-0000-0000821B0000}"/>
    <cellStyle name="Normal 15 5 4" xfId="4640" xr:uid="{00000000-0005-0000-0000-0000831B0000}"/>
    <cellStyle name="Normal 15 5 4 2" xfId="16791" xr:uid="{00000000-0005-0000-0000-0000841B0000}"/>
    <cellStyle name="Normal 15 5 5" xfId="4641" xr:uid="{00000000-0005-0000-0000-0000851B0000}"/>
    <cellStyle name="Normal 15 5 5 2" xfId="16792" xr:uid="{00000000-0005-0000-0000-0000861B0000}"/>
    <cellStyle name="Normal 15 5 6" xfId="15255" xr:uid="{00000000-0005-0000-0000-0000871B0000}"/>
    <cellStyle name="Normal 15 6" xfId="1589" xr:uid="{00000000-0005-0000-0000-0000881B0000}"/>
    <cellStyle name="Normal 15 6 2" xfId="3486" xr:uid="{00000000-0005-0000-0000-0000891B0000}"/>
    <cellStyle name="Normal 15 6 2 2" xfId="4642" xr:uid="{00000000-0005-0000-0000-00008A1B0000}"/>
    <cellStyle name="Normal 15 6 2 2 2" xfId="16793" xr:uid="{00000000-0005-0000-0000-00008B1B0000}"/>
    <cellStyle name="Normal 15 6 2 3" xfId="4643" xr:uid="{00000000-0005-0000-0000-00008C1B0000}"/>
    <cellStyle name="Normal 15 6 2 3 2" xfId="16794" xr:uid="{00000000-0005-0000-0000-00008D1B0000}"/>
    <cellStyle name="Normal 15 6 2 4" xfId="15939" xr:uid="{00000000-0005-0000-0000-00008E1B0000}"/>
    <cellStyle name="Normal 15 6 3" xfId="4644" xr:uid="{00000000-0005-0000-0000-00008F1B0000}"/>
    <cellStyle name="Normal 15 6 3 2" xfId="16795" xr:uid="{00000000-0005-0000-0000-0000901B0000}"/>
    <cellStyle name="Normal 15 6 4" xfId="4645" xr:uid="{00000000-0005-0000-0000-0000911B0000}"/>
    <cellStyle name="Normal 15 6 4 2" xfId="16796" xr:uid="{00000000-0005-0000-0000-0000921B0000}"/>
    <cellStyle name="Normal 15 6 5" xfId="4646" xr:uid="{00000000-0005-0000-0000-0000931B0000}"/>
    <cellStyle name="Normal 15 6 5 2" xfId="16797" xr:uid="{00000000-0005-0000-0000-0000941B0000}"/>
    <cellStyle name="Normal 15 6 6" xfId="15256" xr:uid="{00000000-0005-0000-0000-0000951B0000}"/>
    <cellStyle name="Normal 15 7" xfId="1590" xr:uid="{00000000-0005-0000-0000-0000961B0000}"/>
    <cellStyle name="Normal 15 7 2" xfId="3487" xr:uid="{00000000-0005-0000-0000-0000971B0000}"/>
    <cellStyle name="Normal 15 7 2 2" xfId="4647" xr:uid="{00000000-0005-0000-0000-0000981B0000}"/>
    <cellStyle name="Normal 15 7 2 2 2" xfId="16798" xr:uid="{00000000-0005-0000-0000-0000991B0000}"/>
    <cellStyle name="Normal 15 7 2 3" xfId="4648" xr:uid="{00000000-0005-0000-0000-00009A1B0000}"/>
    <cellStyle name="Normal 15 7 2 3 2" xfId="16799" xr:uid="{00000000-0005-0000-0000-00009B1B0000}"/>
    <cellStyle name="Normal 15 7 2 4" xfId="15940" xr:uid="{00000000-0005-0000-0000-00009C1B0000}"/>
    <cellStyle name="Normal 15 7 3" xfId="4649" xr:uid="{00000000-0005-0000-0000-00009D1B0000}"/>
    <cellStyle name="Normal 15 7 3 2" xfId="16800" xr:uid="{00000000-0005-0000-0000-00009E1B0000}"/>
    <cellStyle name="Normal 15 7 4" xfId="4650" xr:uid="{00000000-0005-0000-0000-00009F1B0000}"/>
    <cellStyle name="Normal 15 7 4 2" xfId="16801" xr:uid="{00000000-0005-0000-0000-0000A01B0000}"/>
    <cellStyle name="Normal 15 7 5" xfId="4651" xr:uid="{00000000-0005-0000-0000-0000A11B0000}"/>
    <cellStyle name="Normal 15 7 5 2" xfId="16802" xr:uid="{00000000-0005-0000-0000-0000A21B0000}"/>
    <cellStyle name="Normal 15 7 6" xfId="15257" xr:uid="{00000000-0005-0000-0000-0000A31B0000}"/>
    <cellStyle name="Normal 15 8" xfId="1591" xr:uid="{00000000-0005-0000-0000-0000A41B0000}"/>
    <cellStyle name="Normal 15 8 2" xfId="3488" xr:uid="{00000000-0005-0000-0000-0000A51B0000}"/>
    <cellStyle name="Normal 15 8 2 2" xfId="4652" xr:uid="{00000000-0005-0000-0000-0000A61B0000}"/>
    <cellStyle name="Normal 15 8 2 2 2" xfId="16803" xr:uid="{00000000-0005-0000-0000-0000A71B0000}"/>
    <cellStyle name="Normal 15 8 2 3" xfId="4653" xr:uid="{00000000-0005-0000-0000-0000A81B0000}"/>
    <cellStyle name="Normal 15 8 2 3 2" xfId="16804" xr:uid="{00000000-0005-0000-0000-0000A91B0000}"/>
    <cellStyle name="Normal 15 8 2 4" xfId="15941" xr:uid="{00000000-0005-0000-0000-0000AA1B0000}"/>
    <cellStyle name="Normal 15 8 3" xfId="4654" xr:uid="{00000000-0005-0000-0000-0000AB1B0000}"/>
    <cellStyle name="Normal 15 8 3 2" xfId="16805" xr:uid="{00000000-0005-0000-0000-0000AC1B0000}"/>
    <cellStyle name="Normal 15 8 4" xfId="4655" xr:uid="{00000000-0005-0000-0000-0000AD1B0000}"/>
    <cellStyle name="Normal 15 8 4 2" xfId="16806" xr:uid="{00000000-0005-0000-0000-0000AE1B0000}"/>
    <cellStyle name="Normal 15 8 5" xfId="4656" xr:uid="{00000000-0005-0000-0000-0000AF1B0000}"/>
    <cellStyle name="Normal 15 8 5 2" xfId="16807" xr:uid="{00000000-0005-0000-0000-0000B01B0000}"/>
    <cellStyle name="Normal 15 8 6" xfId="15258" xr:uid="{00000000-0005-0000-0000-0000B11B0000}"/>
    <cellStyle name="Normal 15 9" xfId="1592" xr:uid="{00000000-0005-0000-0000-0000B21B0000}"/>
    <cellStyle name="Normal 15 9 2" xfId="3489" xr:uid="{00000000-0005-0000-0000-0000B31B0000}"/>
    <cellStyle name="Normal 15 9 2 2" xfId="4657" xr:uid="{00000000-0005-0000-0000-0000B41B0000}"/>
    <cellStyle name="Normal 15 9 2 2 2" xfId="16808" xr:uid="{00000000-0005-0000-0000-0000B51B0000}"/>
    <cellStyle name="Normal 15 9 2 3" xfId="4658" xr:uid="{00000000-0005-0000-0000-0000B61B0000}"/>
    <cellStyle name="Normal 15 9 2 3 2" xfId="16809" xr:uid="{00000000-0005-0000-0000-0000B71B0000}"/>
    <cellStyle name="Normal 15 9 2 4" xfId="15942" xr:uid="{00000000-0005-0000-0000-0000B81B0000}"/>
    <cellStyle name="Normal 15 9 3" xfId="4659" xr:uid="{00000000-0005-0000-0000-0000B91B0000}"/>
    <cellStyle name="Normal 15 9 3 2" xfId="16810" xr:uid="{00000000-0005-0000-0000-0000BA1B0000}"/>
    <cellStyle name="Normal 15 9 4" xfId="4660" xr:uid="{00000000-0005-0000-0000-0000BB1B0000}"/>
    <cellStyle name="Normal 15 9 4 2" xfId="16811" xr:uid="{00000000-0005-0000-0000-0000BC1B0000}"/>
    <cellStyle name="Normal 15 9 5" xfId="4661" xr:uid="{00000000-0005-0000-0000-0000BD1B0000}"/>
    <cellStyle name="Normal 15 9 5 2" xfId="16812" xr:uid="{00000000-0005-0000-0000-0000BE1B0000}"/>
    <cellStyle name="Normal 15 9 6" xfId="15259" xr:uid="{00000000-0005-0000-0000-0000BF1B0000}"/>
    <cellStyle name="Normal 15_LHJE03JG-Inspro_Revenue and Royalty_0612" xfId="1593" xr:uid="{00000000-0005-0000-0000-0000C01B0000}"/>
    <cellStyle name="Normal 150" xfId="12465" xr:uid="{00000000-0005-0000-0000-0000C11B0000}"/>
    <cellStyle name="Normal 150 2" xfId="14679" xr:uid="{00000000-0005-0000-0000-0000C21B0000}"/>
    <cellStyle name="Normal 150 2 2" xfId="21513" xr:uid="{00000000-0005-0000-0000-0000C31B0000}"/>
    <cellStyle name="Normal 150 3" xfId="21191" xr:uid="{00000000-0005-0000-0000-0000C41B0000}"/>
    <cellStyle name="Normal 151" xfId="12466" xr:uid="{00000000-0005-0000-0000-0000C51B0000}"/>
    <cellStyle name="Normal 151 2" xfId="14680" xr:uid="{00000000-0005-0000-0000-0000C61B0000}"/>
    <cellStyle name="Normal 151 2 2" xfId="21514" xr:uid="{00000000-0005-0000-0000-0000C71B0000}"/>
    <cellStyle name="Normal 151 3" xfId="21192" xr:uid="{00000000-0005-0000-0000-0000C81B0000}"/>
    <cellStyle name="Normal 152" xfId="12467" xr:uid="{00000000-0005-0000-0000-0000C91B0000}"/>
    <cellStyle name="Normal 152 2" xfId="14681" xr:uid="{00000000-0005-0000-0000-0000CA1B0000}"/>
    <cellStyle name="Normal 152 2 2" xfId="21515" xr:uid="{00000000-0005-0000-0000-0000CB1B0000}"/>
    <cellStyle name="Normal 152 3" xfId="21193" xr:uid="{00000000-0005-0000-0000-0000CC1B0000}"/>
    <cellStyle name="Normal 153" xfId="12468" xr:uid="{00000000-0005-0000-0000-0000CD1B0000}"/>
    <cellStyle name="Normal 153 2" xfId="14682" xr:uid="{00000000-0005-0000-0000-0000CE1B0000}"/>
    <cellStyle name="Normal 153 2 2" xfId="21516" xr:uid="{00000000-0005-0000-0000-0000CF1B0000}"/>
    <cellStyle name="Normal 153 3" xfId="21194" xr:uid="{00000000-0005-0000-0000-0000D01B0000}"/>
    <cellStyle name="Normal 154" xfId="12469" xr:uid="{00000000-0005-0000-0000-0000D11B0000}"/>
    <cellStyle name="Normal 154 2" xfId="14683" xr:uid="{00000000-0005-0000-0000-0000D21B0000}"/>
    <cellStyle name="Normal 154 2 2" xfId="21517" xr:uid="{00000000-0005-0000-0000-0000D31B0000}"/>
    <cellStyle name="Normal 154 3" xfId="21195" xr:uid="{00000000-0005-0000-0000-0000D41B0000}"/>
    <cellStyle name="Normal 155" xfId="12470" xr:uid="{00000000-0005-0000-0000-0000D51B0000}"/>
    <cellStyle name="Normal 155 2" xfId="14684" xr:uid="{00000000-0005-0000-0000-0000D61B0000}"/>
    <cellStyle name="Normal 155 2 2" xfId="21518" xr:uid="{00000000-0005-0000-0000-0000D71B0000}"/>
    <cellStyle name="Normal 155 3" xfId="21196" xr:uid="{00000000-0005-0000-0000-0000D81B0000}"/>
    <cellStyle name="Normal 156" xfId="12471" xr:uid="{00000000-0005-0000-0000-0000D91B0000}"/>
    <cellStyle name="Normal 156 2" xfId="14685" xr:uid="{00000000-0005-0000-0000-0000DA1B0000}"/>
    <cellStyle name="Normal 156 2 2" xfId="21519" xr:uid="{00000000-0005-0000-0000-0000DB1B0000}"/>
    <cellStyle name="Normal 156 3" xfId="21197" xr:uid="{00000000-0005-0000-0000-0000DC1B0000}"/>
    <cellStyle name="Normal 157" xfId="12472" xr:uid="{00000000-0005-0000-0000-0000DD1B0000}"/>
    <cellStyle name="Normal 157 2" xfId="14686" xr:uid="{00000000-0005-0000-0000-0000DE1B0000}"/>
    <cellStyle name="Normal 157 2 2" xfId="21520" xr:uid="{00000000-0005-0000-0000-0000DF1B0000}"/>
    <cellStyle name="Normal 157 3" xfId="21198" xr:uid="{00000000-0005-0000-0000-0000E01B0000}"/>
    <cellStyle name="Normal 158" xfId="12473" xr:uid="{00000000-0005-0000-0000-0000E11B0000}"/>
    <cellStyle name="Normal 158 2" xfId="14687" xr:uid="{00000000-0005-0000-0000-0000E21B0000}"/>
    <cellStyle name="Normal 158 2 2" xfId="21521" xr:uid="{00000000-0005-0000-0000-0000E31B0000}"/>
    <cellStyle name="Normal 158 3" xfId="21199" xr:uid="{00000000-0005-0000-0000-0000E41B0000}"/>
    <cellStyle name="Normal 159" xfId="12474" xr:uid="{00000000-0005-0000-0000-0000E51B0000}"/>
    <cellStyle name="Normal 159 2" xfId="14688" xr:uid="{00000000-0005-0000-0000-0000E61B0000}"/>
    <cellStyle name="Normal 159 2 2" xfId="21522" xr:uid="{00000000-0005-0000-0000-0000E71B0000}"/>
    <cellStyle name="Normal 159 3" xfId="21200" xr:uid="{00000000-0005-0000-0000-0000E81B0000}"/>
    <cellStyle name="Normal 16" xfId="1594" xr:uid="{00000000-0005-0000-0000-0000E91B0000}"/>
    <cellStyle name="Normal 16 2" xfId="1595" xr:uid="{00000000-0005-0000-0000-0000EA1B0000}"/>
    <cellStyle name="Normal 16 2 2" xfId="13047" xr:uid="{00000000-0005-0000-0000-0000EB1B0000}"/>
    <cellStyle name="Normal 16 2 2 2" xfId="21444" xr:uid="{00000000-0005-0000-0000-0000EC1B0000}"/>
    <cellStyle name="Normal 16 3" xfId="1596" xr:uid="{00000000-0005-0000-0000-0000ED1B0000}"/>
    <cellStyle name="Normal 16 3 2" xfId="3490" xr:uid="{00000000-0005-0000-0000-0000EE1B0000}"/>
    <cellStyle name="Normal 16 3 2 2" xfId="4662" xr:uid="{00000000-0005-0000-0000-0000EF1B0000}"/>
    <cellStyle name="Normal 16 3 2 2 2" xfId="16813" xr:uid="{00000000-0005-0000-0000-0000F01B0000}"/>
    <cellStyle name="Normal 16 3 2 3" xfId="4663" xr:uid="{00000000-0005-0000-0000-0000F11B0000}"/>
    <cellStyle name="Normal 16 3 2 3 2" xfId="16814" xr:uid="{00000000-0005-0000-0000-0000F21B0000}"/>
    <cellStyle name="Normal 16 3 2 4" xfId="15943" xr:uid="{00000000-0005-0000-0000-0000F31B0000}"/>
    <cellStyle name="Normal 16 3 3" xfId="4664" xr:uid="{00000000-0005-0000-0000-0000F41B0000}"/>
    <cellStyle name="Normal 16 3 3 2" xfId="16815" xr:uid="{00000000-0005-0000-0000-0000F51B0000}"/>
    <cellStyle name="Normal 16 3 4" xfId="4665" xr:uid="{00000000-0005-0000-0000-0000F61B0000}"/>
    <cellStyle name="Normal 16 3 4 2" xfId="16816" xr:uid="{00000000-0005-0000-0000-0000F71B0000}"/>
    <cellStyle name="Normal 16 3 5" xfId="4666" xr:uid="{00000000-0005-0000-0000-0000F81B0000}"/>
    <cellStyle name="Normal 16 3 5 2" xfId="16817" xr:uid="{00000000-0005-0000-0000-0000F91B0000}"/>
    <cellStyle name="Normal 16 3 6" xfId="15260" xr:uid="{00000000-0005-0000-0000-0000FA1B0000}"/>
    <cellStyle name="Normal 16 4" xfId="4667" xr:uid="{00000000-0005-0000-0000-0000FB1B0000}"/>
    <cellStyle name="Normal 16 5" xfId="4668" xr:uid="{00000000-0005-0000-0000-0000FC1B0000}"/>
    <cellStyle name="Normal 16 5 2" xfId="4669" xr:uid="{00000000-0005-0000-0000-0000FD1B0000}"/>
    <cellStyle name="Normal 16 5 2 2" xfId="16819" xr:uid="{00000000-0005-0000-0000-0000FE1B0000}"/>
    <cellStyle name="Normal 16 5 3" xfId="16818" xr:uid="{00000000-0005-0000-0000-0000FF1B0000}"/>
    <cellStyle name="Normal 16 6" xfId="12985" xr:uid="{00000000-0005-0000-0000-0000001C0000}"/>
    <cellStyle name="Normal 16 6 2" xfId="21428" xr:uid="{00000000-0005-0000-0000-0000011C0000}"/>
    <cellStyle name="Normal 16_LHJE03JG-Inspro_Revenue and Royalty_0612" xfId="1597" xr:uid="{00000000-0005-0000-0000-0000021C0000}"/>
    <cellStyle name="Normal 160" xfId="12475" xr:uid="{00000000-0005-0000-0000-0000031C0000}"/>
    <cellStyle name="Normal 160 2" xfId="14689" xr:uid="{00000000-0005-0000-0000-0000041C0000}"/>
    <cellStyle name="Normal 160 2 2" xfId="21523" xr:uid="{00000000-0005-0000-0000-0000051C0000}"/>
    <cellStyle name="Normal 160 3" xfId="21201" xr:uid="{00000000-0005-0000-0000-0000061C0000}"/>
    <cellStyle name="Normal 161" xfId="12476" xr:uid="{00000000-0005-0000-0000-0000071C0000}"/>
    <cellStyle name="Normal 161 2" xfId="14690" xr:uid="{00000000-0005-0000-0000-0000081C0000}"/>
    <cellStyle name="Normal 161 2 2" xfId="21524" xr:uid="{00000000-0005-0000-0000-0000091C0000}"/>
    <cellStyle name="Normal 161 3" xfId="21202" xr:uid="{00000000-0005-0000-0000-00000A1C0000}"/>
    <cellStyle name="Normal 162" xfId="12477" xr:uid="{00000000-0005-0000-0000-00000B1C0000}"/>
    <cellStyle name="Normal 162 2" xfId="14691" xr:uid="{00000000-0005-0000-0000-00000C1C0000}"/>
    <cellStyle name="Normal 162 2 2" xfId="21525" xr:uid="{00000000-0005-0000-0000-00000D1C0000}"/>
    <cellStyle name="Normal 162 3" xfId="21203" xr:uid="{00000000-0005-0000-0000-00000E1C0000}"/>
    <cellStyle name="Normal 163" xfId="12478" xr:uid="{00000000-0005-0000-0000-00000F1C0000}"/>
    <cellStyle name="Normal 163 2" xfId="14692" xr:uid="{00000000-0005-0000-0000-0000101C0000}"/>
    <cellStyle name="Normal 163 2 2" xfId="21526" xr:uid="{00000000-0005-0000-0000-0000111C0000}"/>
    <cellStyle name="Normal 163 3" xfId="21204" xr:uid="{00000000-0005-0000-0000-0000121C0000}"/>
    <cellStyle name="Normal 164" xfId="12479" xr:uid="{00000000-0005-0000-0000-0000131C0000}"/>
    <cellStyle name="Normal 164 2" xfId="14693" xr:uid="{00000000-0005-0000-0000-0000141C0000}"/>
    <cellStyle name="Normal 164 2 2" xfId="21527" xr:uid="{00000000-0005-0000-0000-0000151C0000}"/>
    <cellStyle name="Normal 164 3" xfId="21205" xr:uid="{00000000-0005-0000-0000-0000161C0000}"/>
    <cellStyle name="Normal 165" xfId="12480" xr:uid="{00000000-0005-0000-0000-0000171C0000}"/>
    <cellStyle name="Normal 165 2" xfId="14694" xr:uid="{00000000-0005-0000-0000-0000181C0000}"/>
    <cellStyle name="Normal 165 2 2" xfId="21528" xr:uid="{00000000-0005-0000-0000-0000191C0000}"/>
    <cellStyle name="Normal 165 3" xfId="21206" xr:uid="{00000000-0005-0000-0000-00001A1C0000}"/>
    <cellStyle name="Normal 166" xfId="12481" xr:uid="{00000000-0005-0000-0000-00001B1C0000}"/>
    <cellStyle name="Normal 166 2" xfId="14695" xr:uid="{00000000-0005-0000-0000-00001C1C0000}"/>
    <cellStyle name="Normal 166 2 2" xfId="21529" xr:uid="{00000000-0005-0000-0000-00001D1C0000}"/>
    <cellStyle name="Normal 166 3" xfId="21207" xr:uid="{00000000-0005-0000-0000-00001E1C0000}"/>
    <cellStyle name="Normal 167" xfId="12482" xr:uid="{00000000-0005-0000-0000-00001F1C0000}"/>
    <cellStyle name="Normal 167 2" xfId="14696" xr:uid="{00000000-0005-0000-0000-0000201C0000}"/>
    <cellStyle name="Normal 167 2 2" xfId="21530" xr:uid="{00000000-0005-0000-0000-0000211C0000}"/>
    <cellStyle name="Normal 167 3" xfId="21208" xr:uid="{00000000-0005-0000-0000-0000221C0000}"/>
    <cellStyle name="Normal 168" xfId="12483" xr:uid="{00000000-0005-0000-0000-0000231C0000}"/>
    <cellStyle name="Normal 168 2" xfId="14697" xr:uid="{00000000-0005-0000-0000-0000241C0000}"/>
    <cellStyle name="Normal 168 2 2" xfId="21531" xr:uid="{00000000-0005-0000-0000-0000251C0000}"/>
    <cellStyle name="Normal 168 3" xfId="21209" xr:uid="{00000000-0005-0000-0000-0000261C0000}"/>
    <cellStyle name="Normal 169" xfId="12484" xr:uid="{00000000-0005-0000-0000-0000271C0000}"/>
    <cellStyle name="Normal 169 2" xfId="14698" xr:uid="{00000000-0005-0000-0000-0000281C0000}"/>
    <cellStyle name="Normal 169 2 2" xfId="21532" xr:uid="{00000000-0005-0000-0000-0000291C0000}"/>
    <cellStyle name="Normal 169 3" xfId="21210" xr:uid="{00000000-0005-0000-0000-00002A1C0000}"/>
    <cellStyle name="Normal 17" xfId="1598" xr:uid="{00000000-0005-0000-0000-00002B1C0000}"/>
    <cellStyle name="Normal 17 2" xfId="1599" xr:uid="{00000000-0005-0000-0000-00002C1C0000}"/>
    <cellStyle name="Normal 17 2 2" xfId="13048" xr:uid="{00000000-0005-0000-0000-00002D1C0000}"/>
    <cellStyle name="Normal 17 2 2 2" xfId="21445" xr:uid="{00000000-0005-0000-0000-00002E1C0000}"/>
    <cellStyle name="Normal 17 3" xfId="1600" xr:uid="{00000000-0005-0000-0000-00002F1C0000}"/>
    <cellStyle name="Normal 17 4" xfId="1601" xr:uid="{00000000-0005-0000-0000-0000301C0000}"/>
    <cellStyle name="Normal 17 4 2" xfId="4670" xr:uid="{00000000-0005-0000-0000-0000311C0000}"/>
    <cellStyle name="Normal 17 5" xfId="1602" xr:uid="{00000000-0005-0000-0000-0000321C0000}"/>
    <cellStyle name="Normal 17 5 2" xfId="3491" xr:uid="{00000000-0005-0000-0000-0000331C0000}"/>
    <cellStyle name="Normal 17 5 2 2" xfId="4671" xr:uid="{00000000-0005-0000-0000-0000341C0000}"/>
    <cellStyle name="Normal 17 5 2 2 2" xfId="16820" xr:uid="{00000000-0005-0000-0000-0000351C0000}"/>
    <cellStyle name="Normal 17 5 2 3" xfId="4672" xr:uid="{00000000-0005-0000-0000-0000361C0000}"/>
    <cellStyle name="Normal 17 5 2 3 2" xfId="16821" xr:uid="{00000000-0005-0000-0000-0000371C0000}"/>
    <cellStyle name="Normal 17 5 2 4" xfId="15944" xr:uid="{00000000-0005-0000-0000-0000381C0000}"/>
    <cellStyle name="Normal 17 5 3" xfId="4673" xr:uid="{00000000-0005-0000-0000-0000391C0000}"/>
    <cellStyle name="Normal 17 5 3 2" xfId="16822" xr:uid="{00000000-0005-0000-0000-00003A1C0000}"/>
    <cellStyle name="Normal 17 5 4" xfId="4674" xr:uid="{00000000-0005-0000-0000-00003B1C0000}"/>
    <cellStyle name="Normal 17 5 4 2" xfId="16823" xr:uid="{00000000-0005-0000-0000-00003C1C0000}"/>
    <cellStyle name="Normal 17 5 5" xfId="4675" xr:uid="{00000000-0005-0000-0000-00003D1C0000}"/>
    <cellStyle name="Normal 17 5 5 2" xfId="16824" xr:uid="{00000000-0005-0000-0000-00003E1C0000}"/>
    <cellStyle name="Normal 17 5 6" xfId="15261" xr:uid="{00000000-0005-0000-0000-00003F1C0000}"/>
    <cellStyle name="Normal 17 6" xfId="4676" xr:uid="{00000000-0005-0000-0000-0000401C0000}"/>
    <cellStyle name="Normal 17 7" xfId="4677" xr:uid="{00000000-0005-0000-0000-0000411C0000}"/>
    <cellStyle name="Normal 17 7 2" xfId="4678" xr:uid="{00000000-0005-0000-0000-0000421C0000}"/>
    <cellStyle name="Normal 17 7 2 2" xfId="16826" xr:uid="{00000000-0005-0000-0000-0000431C0000}"/>
    <cellStyle name="Normal 17 7 3" xfId="16825" xr:uid="{00000000-0005-0000-0000-0000441C0000}"/>
    <cellStyle name="Normal 17 8" xfId="12986" xr:uid="{00000000-0005-0000-0000-0000451C0000}"/>
    <cellStyle name="Normal 17 8 2" xfId="21429" xr:uid="{00000000-0005-0000-0000-0000461C0000}"/>
    <cellStyle name="Normal 17_LHJE03JG-Inspro_Revenue and Royalty_0612" xfId="1603" xr:uid="{00000000-0005-0000-0000-0000471C0000}"/>
    <cellStyle name="Normal 170" xfId="12485" xr:uid="{00000000-0005-0000-0000-0000481C0000}"/>
    <cellStyle name="Normal 170 2" xfId="14699" xr:uid="{00000000-0005-0000-0000-0000491C0000}"/>
    <cellStyle name="Normal 170 2 2" xfId="21533" xr:uid="{00000000-0005-0000-0000-00004A1C0000}"/>
    <cellStyle name="Normal 170 3" xfId="21211" xr:uid="{00000000-0005-0000-0000-00004B1C0000}"/>
    <cellStyle name="Normal 171" xfId="12486" xr:uid="{00000000-0005-0000-0000-00004C1C0000}"/>
    <cellStyle name="Normal 171 2" xfId="14700" xr:uid="{00000000-0005-0000-0000-00004D1C0000}"/>
    <cellStyle name="Normal 171 2 2" xfId="21534" xr:uid="{00000000-0005-0000-0000-00004E1C0000}"/>
    <cellStyle name="Normal 171 3" xfId="21212" xr:uid="{00000000-0005-0000-0000-00004F1C0000}"/>
    <cellStyle name="Normal 172" xfId="12487" xr:uid="{00000000-0005-0000-0000-0000501C0000}"/>
    <cellStyle name="Normal 172 2" xfId="14701" xr:uid="{00000000-0005-0000-0000-0000511C0000}"/>
    <cellStyle name="Normal 172 2 2" xfId="21535" xr:uid="{00000000-0005-0000-0000-0000521C0000}"/>
    <cellStyle name="Normal 172 3" xfId="21213" xr:uid="{00000000-0005-0000-0000-0000531C0000}"/>
    <cellStyle name="Normal 173" xfId="12488" xr:uid="{00000000-0005-0000-0000-0000541C0000}"/>
    <cellStyle name="Normal 173 2" xfId="14702" xr:uid="{00000000-0005-0000-0000-0000551C0000}"/>
    <cellStyle name="Normal 173 2 2" xfId="21536" xr:uid="{00000000-0005-0000-0000-0000561C0000}"/>
    <cellStyle name="Normal 173 3" xfId="21214" xr:uid="{00000000-0005-0000-0000-0000571C0000}"/>
    <cellStyle name="Normal 174" xfId="12489" xr:uid="{00000000-0005-0000-0000-0000581C0000}"/>
    <cellStyle name="Normal 174 2" xfId="14703" xr:uid="{00000000-0005-0000-0000-0000591C0000}"/>
    <cellStyle name="Normal 174 2 2" xfId="21537" xr:uid="{00000000-0005-0000-0000-00005A1C0000}"/>
    <cellStyle name="Normal 174 3" xfId="21215" xr:uid="{00000000-0005-0000-0000-00005B1C0000}"/>
    <cellStyle name="Normal 175" xfId="12490" xr:uid="{00000000-0005-0000-0000-00005C1C0000}"/>
    <cellStyle name="Normal 175 2" xfId="14704" xr:uid="{00000000-0005-0000-0000-00005D1C0000}"/>
    <cellStyle name="Normal 175 2 2" xfId="21538" xr:uid="{00000000-0005-0000-0000-00005E1C0000}"/>
    <cellStyle name="Normal 175 3" xfId="21216" xr:uid="{00000000-0005-0000-0000-00005F1C0000}"/>
    <cellStyle name="Normal 176" xfId="12491" xr:uid="{00000000-0005-0000-0000-0000601C0000}"/>
    <cellStyle name="Normal 176 2" xfId="14705" xr:uid="{00000000-0005-0000-0000-0000611C0000}"/>
    <cellStyle name="Normal 176 2 2" xfId="21539" xr:uid="{00000000-0005-0000-0000-0000621C0000}"/>
    <cellStyle name="Normal 176 3" xfId="21217" xr:uid="{00000000-0005-0000-0000-0000631C0000}"/>
    <cellStyle name="Normal 177" xfId="12492" xr:uid="{00000000-0005-0000-0000-0000641C0000}"/>
    <cellStyle name="Normal 177 2" xfId="14706" xr:uid="{00000000-0005-0000-0000-0000651C0000}"/>
    <cellStyle name="Normal 177 2 2" xfId="21540" xr:uid="{00000000-0005-0000-0000-0000661C0000}"/>
    <cellStyle name="Normal 177 3" xfId="21218" xr:uid="{00000000-0005-0000-0000-0000671C0000}"/>
    <cellStyle name="Normal 178" xfId="12493" xr:uid="{00000000-0005-0000-0000-0000681C0000}"/>
    <cellStyle name="Normal 178 2" xfId="14707" xr:uid="{00000000-0005-0000-0000-0000691C0000}"/>
    <cellStyle name="Normal 178 2 2" xfId="21541" xr:uid="{00000000-0005-0000-0000-00006A1C0000}"/>
    <cellStyle name="Normal 178 3" xfId="21219" xr:uid="{00000000-0005-0000-0000-00006B1C0000}"/>
    <cellStyle name="Normal 179" xfId="12494" xr:uid="{00000000-0005-0000-0000-00006C1C0000}"/>
    <cellStyle name="Normal 179 2" xfId="14708" xr:uid="{00000000-0005-0000-0000-00006D1C0000}"/>
    <cellStyle name="Normal 179 2 2" xfId="21542" xr:uid="{00000000-0005-0000-0000-00006E1C0000}"/>
    <cellStyle name="Normal 179 3" xfId="21220" xr:uid="{00000000-0005-0000-0000-00006F1C0000}"/>
    <cellStyle name="Normal 18" xfId="1604" xr:uid="{00000000-0005-0000-0000-0000701C0000}"/>
    <cellStyle name="Normal 18 2" xfId="1605" xr:uid="{00000000-0005-0000-0000-0000711C0000}"/>
    <cellStyle name="Normal 18 2 2" xfId="14709" xr:uid="{00000000-0005-0000-0000-0000721C0000}"/>
    <cellStyle name="Normal 18 3" xfId="1606" xr:uid="{00000000-0005-0000-0000-0000731C0000}"/>
    <cellStyle name="Normal 18 4" xfId="1607" xr:uid="{00000000-0005-0000-0000-0000741C0000}"/>
    <cellStyle name="Normal 18 4 2" xfId="4679" xr:uid="{00000000-0005-0000-0000-0000751C0000}"/>
    <cellStyle name="Normal 18 5" xfId="1608" xr:uid="{00000000-0005-0000-0000-0000761C0000}"/>
    <cellStyle name="Normal 18 5 2" xfId="3492" xr:uid="{00000000-0005-0000-0000-0000771C0000}"/>
    <cellStyle name="Normal 18 5 2 2" xfId="4680" xr:uid="{00000000-0005-0000-0000-0000781C0000}"/>
    <cellStyle name="Normal 18 5 2 2 2" xfId="16827" xr:uid="{00000000-0005-0000-0000-0000791C0000}"/>
    <cellStyle name="Normal 18 5 2 3" xfId="4681" xr:uid="{00000000-0005-0000-0000-00007A1C0000}"/>
    <cellStyle name="Normal 18 5 2 3 2" xfId="16828" xr:uid="{00000000-0005-0000-0000-00007B1C0000}"/>
    <cellStyle name="Normal 18 5 2 4" xfId="15945" xr:uid="{00000000-0005-0000-0000-00007C1C0000}"/>
    <cellStyle name="Normal 18 5 3" xfId="4682" xr:uid="{00000000-0005-0000-0000-00007D1C0000}"/>
    <cellStyle name="Normal 18 5 3 2" xfId="16829" xr:uid="{00000000-0005-0000-0000-00007E1C0000}"/>
    <cellStyle name="Normal 18 5 4" xfId="4683" xr:uid="{00000000-0005-0000-0000-00007F1C0000}"/>
    <cellStyle name="Normal 18 5 4 2" xfId="16830" xr:uid="{00000000-0005-0000-0000-0000801C0000}"/>
    <cellStyle name="Normal 18 5 5" xfId="4684" xr:uid="{00000000-0005-0000-0000-0000811C0000}"/>
    <cellStyle name="Normal 18 5 5 2" xfId="16831" xr:uid="{00000000-0005-0000-0000-0000821C0000}"/>
    <cellStyle name="Normal 18 5 6" xfId="15262" xr:uid="{00000000-0005-0000-0000-0000831C0000}"/>
    <cellStyle name="Normal 18 6" xfId="4685" xr:uid="{00000000-0005-0000-0000-0000841C0000}"/>
    <cellStyle name="Normal 18 7" xfId="4686" xr:uid="{00000000-0005-0000-0000-0000851C0000}"/>
    <cellStyle name="Normal 18 7 2" xfId="4687" xr:uid="{00000000-0005-0000-0000-0000861C0000}"/>
    <cellStyle name="Normal 18 7 2 2" xfId="16833" xr:uid="{00000000-0005-0000-0000-0000871C0000}"/>
    <cellStyle name="Normal 18 7 3" xfId="16832" xr:uid="{00000000-0005-0000-0000-0000881C0000}"/>
    <cellStyle name="Normal 18 8" xfId="12987" xr:uid="{00000000-0005-0000-0000-0000891C0000}"/>
    <cellStyle name="Normal 18_LHJE03JG-Inspro_Revenue and Royalty_0612" xfId="1609" xr:uid="{00000000-0005-0000-0000-00008A1C0000}"/>
    <cellStyle name="Normal 180" xfId="12495" xr:uid="{00000000-0005-0000-0000-00008B1C0000}"/>
    <cellStyle name="Normal 180 2" xfId="14710" xr:uid="{00000000-0005-0000-0000-00008C1C0000}"/>
    <cellStyle name="Normal 180 2 2" xfId="21543" xr:uid="{00000000-0005-0000-0000-00008D1C0000}"/>
    <cellStyle name="Normal 180 3" xfId="21221" xr:uid="{00000000-0005-0000-0000-00008E1C0000}"/>
    <cellStyle name="Normal 181" xfId="12496" xr:uid="{00000000-0005-0000-0000-00008F1C0000}"/>
    <cellStyle name="Normal 181 2" xfId="14711" xr:uid="{00000000-0005-0000-0000-0000901C0000}"/>
    <cellStyle name="Normal 181 2 2" xfId="21544" xr:uid="{00000000-0005-0000-0000-0000911C0000}"/>
    <cellStyle name="Normal 181 3" xfId="21222" xr:uid="{00000000-0005-0000-0000-0000921C0000}"/>
    <cellStyle name="Normal 182" xfId="12497" xr:uid="{00000000-0005-0000-0000-0000931C0000}"/>
    <cellStyle name="Normal 182 2" xfId="14712" xr:uid="{00000000-0005-0000-0000-0000941C0000}"/>
    <cellStyle name="Normal 182 2 2" xfId="21545" xr:uid="{00000000-0005-0000-0000-0000951C0000}"/>
    <cellStyle name="Normal 182 3" xfId="21223" xr:uid="{00000000-0005-0000-0000-0000961C0000}"/>
    <cellStyle name="Normal 183" xfId="12498" xr:uid="{00000000-0005-0000-0000-0000971C0000}"/>
    <cellStyle name="Normal 183 2" xfId="14713" xr:uid="{00000000-0005-0000-0000-0000981C0000}"/>
    <cellStyle name="Normal 183 2 2" xfId="21546" xr:uid="{00000000-0005-0000-0000-0000991C0000}"/>
    <cellStyle name="Normal 183 3" xfId="21224" xr:uid="{00000000-0005-0000-0000-00009A1C0000}"/>
    <cellStyle name="Normal 184" xfId="12499" xr:uid="{00000000-0005-0000-0000-00009B1C0000}"/>
    <cellStyle name="Normal 184 2" xfId="14714" xr:uid="{00000000-0005-0000-0000-00009C1C0000}"/>
    <cellStyle name="Normal 184 2 2" xfId="21547" xr:uid="{00000000-0005-0000-0000-00009D1C0000}"/>
    <cellStyle name="Normal 184 3" xfId="21225" xr:uid="{00000000-0005-0000-0000-00009E1C0000}"/>
    <cellStyle name="Normal 185" xfId="12500" xr:uid="{00000000-0005-0000-0000-00009F1C0000}"/>
    <cellStyle name="Normal 185 2" xfId="14715" xr:uid="{00000000-0005-0000-0000-0000A01C0000}"/>
    <cellStyle name="Normal 185 2 2" xfId="21548" xr:uid="{00000000-0005-0000-0000-0000A11C0000}"/>
    <cellStyle name="Normal 185 3" xfId="21226" xr:uid="{00000000-0005-0000-0000-0000A21C0000}"/>
    <cellStyle name="Normal 186" xfId="12501" xr:uid="{00000000-0005-0000-0000-0000A31C0000}"/>
    <cellStyle name="Normal 186 2" xfId="14716" xr:uid="{00000000-0005-0000-0000-0000A41C0000}"/>
    <cellStyle name="Normal 186 2 2" xfId="21549" xr:uid="{00000000-0005-0000-0000-0000A51C0000}"/>
    <cellStyle name="Normal 186 3" xfId="21227" xr:uid="{00000000-0005-0000-0000-0000A61C0000}"/>
    <cellStyle name="Normal 187" xfId="12502" xr:uid="{00000000-0005-0000-0000-0000A71C0000}"/>
    <cellStyle name="Normal 188" xfId="12503" xr:uid="{00000000-0005-0000-0000-0000A81C0000}"/>
    <cellStyle name="Normal 189" xfId="12504" xr:uid="{00000000-0005-0000-0000-0000A91C0000}"/>
    <cellStyle name="Normal 19" xfId="1610" xr:uid="{00000000-0005-0000-0000-0000AA1C0000}"/>
    <cellStyle name="Normal 19 2" xfId="1611" xr:uid="{00000000-0005-0000-0000-0000AB1C0000}"/>
    <cellStyle name="Normal 19 3" xfId="1612" xr:uid="{00000000-0005-0000-0000-0000AC1C0000}"/>
    <cellStyle name="Normal 19 3 2" xfId="4688" xr:uid="{00000000-0005-0000-0000-0000AD1C0000}"/>
    <cellStyle name="Normal 19 4" xfId="1613" xr:uid="{00000000-0005-0000-0000-0000AE1C0000}"/>
    <cellStyle name="Normal 19 4 2" xfId="3493" xr:uid="{00000000-0005-0000-0000-0000AF1C0000}"/>
    <cellStyle name="Normal 19 4 2 2" xfId="4689" xr:uid="{00000000-0005-0000-0000-0000B01C0000}"/>
    <cellStyle name="Normal 19 4 2 2 2" xfId="16834" xr:uid="{00000000-0005-0000-0000-0000B11C0000}"/>
    <cellStyle name="Normal 19 4 2 3" xfId="4690" xr:uid="{00000000-0005-0000-0000-0000B21C0000}"/>
    <cellStyle name="Normal 19 4 2 3 2" xfId="16835" xr:uid="{00000000-0005-0000-0000-0000B31C0000}"/>
    <cellStyle name="Normal 19 4 2 4" xfId="15946" xr:uid="{00000000-0005-0000-0000-0000B41C0000}"/>
    <cellStyle name="Normal 19 4 3" xfId="4691" xr:uid="{00000000-0005-0000-0000-0000B51C0000}"/>
    <cellStyle name="Normal 19 4 3 2" xfId="16836" xr:uid="{00000000-0005-0000-0000-0000B61C0000}"/>
    <cellStyle name="Normal 19 4 4" xfId="4692" xr:uid="{00000000-0005-0000-0000-0000B71C0000}"/>
    <cellStyle name="Normal 19 4 4 2" xfId="16837" xr:uid="{00000000-0005-0000-0000-0000B81C0000}"/>
    <cellStyle name="Normal 19 4 5" xfId="4693" xr:uid="{00000000-0005-0000-0000-0000B91C0000}"/>
    <cellStyle name="Normal 19 4 5 2" xfId="16838" xr:uid="{00000000-0005-0000-0000-0000BA1C0000}"/>
    <cellStyle name="Normal 19 4 6" xfId="15263" xr:uid="{00000000-0005-0000-0000-0000BB1C0000}"/>
    <cellStyle name="Normal 19 5" xfId="4694" xr:uid="{00000000-0005-0000-0000-0000BC1C0000}"/>
    <cellStyle name="Normal 19 6" xfId="4695" xr:uid="{00000000-0005-0000-0000-0000BD1C0000}"/>
    <cellStyle name="Normal 19 6 2" xfId="4696" xr:uid="{00000000-0005-0000-0000-0000BE1C0000}"/>
    <cellStyle name="Normal 19 6 2 2" xfId="16840" xr:uid="{00000000-0005-0000-0000-0000BF1C0000}"/>
    <cellStyle name="Normal 19 6 3" xfId="16839" xr:uid="{00000000-0005-0000-0000-0000C01C0000}"/>
    <cellStyle name="Normal 19 7" xfId="12988" xr:uid="{00000000-0005-0000-0000-0000C11C0000}"/>
    <cellStyle name="Normal 19_LHJE03JG-Inspro_Revenue and Royalty_0612" xfId="1614" xr:uid="{00000000-0005-0000-0000-0000C21C0000}"/>
    <cellStyle name="Normal 190" xfId="12505" xr:uid="{00000000-0005-0000-0000-0000C31C0000}"/>
    <cellStyle name="Normal 191" xfId="12506" xr:uid="{00000000-0005-0000-0000-0000C41C0000}"/>
    <cellStyle name="Normal 192" xfId="12507" xr:uid="{00000000-0005-0000-0000-0000C51C0000}"/>
    <cellStyle name="Normal 193" xfId="12508" xr:uid="{00000000-0005-0000-0000-0000C61C0000}"/>
    <cellStyle name="Normal 194" xfId="12509" xr:uid="{00000000-0005-0000-0000-0000C71C0000}"/>
    <cellStyle name="Normal 195" xfId="12510" xr:uid="{00000000-0005-0000-0000-0000C81C0000}"/>
    <cellStyle name="Normal 196" xfId="12511" xr:uid="{00000000-0005-0000-0000-0000C91C0000}"/>
    <cellStyle name="Normal 197" xfId="12512" xr:uid="{00000000-0005-0000-0000-0000CA1C0000}"/>
    <cellStyle name="Normal 198" xfId="12513" xr:uid="{00000000-0005-0000-0000-0000CB1C0000}"/>
    <cellStyle name="Normal 199" xfId="12514" xr:uid="{00000000-0005-0000-0000-0000CC1C0000}"/>
    <cellStyle name="Normal 199 2" xfId="14717" xr:uid="{00000000-0005-0000-0000-0000CD1C0000}"/>
    <cellStyle name="Normal 199 2 2" xfId="21550" xr:uid="{00000000-0005-0000-0000-0000CE1C0000}"/>
    <cellStyle name="Normal 199 3" xfId="21228" xr:uid="{00000000-0005-0000-0000-0000CF1C0000}"/>
    <cellStyle name="Normal 2" xfId="11" xr:uid="{00000000-0005-0000-0000-0000D01C0000}"/>
    <cellStyle name="Normal' 2" xfId="1616" xr:uid="{00000000-0005-0000-0000-000005520000}"/>
    <cellStyle name="Normal 2 10" xfId="1617" xr:uid="{00000000-0005-0000-0000-0000D11C0000}"/>
    <cellStyle name="Normal' 2 10" xfId="1618" xr:uid="{00000000-0005-0000-0000-000006520000}"/>
    <cellStyle name="Normal 2 10 10" xfId="1619" xr:uid="{00000000-0005-0000-0000-0000D21C0000}"/>
    <cellStyle name="Normal 2 10 10 2" xfId="3494" xr:uid="{00000000-0005-0000-0000-0000D31C0000}"/>
    <cellStyle name="Normal 2 10 10 2 2" xfId="4697" xr:uid="{00000000-0005-0000-0000-0000D41C0000}"/>
    <cellStyle name="Normal 2 10 10 2 2 2" xfId="16841" xr:uid="{00000000-0005-0000-0000-0000D51C0000}"/>
    <cellStyle name="Normal 2 10 10 2 3" xfId="4698" xr:uid="{00000000-0005-0000-0000-0000D61C0000}"/>
    <cellStyle name="Normal 2 10 10 2 3 2" xfId="16842" xr:uid="{00000000-0005-0000-0000-0000D71C0000}"/>
    <cellStyle name="Normal 2 10 10 2 4" xfId="15947" xr:uid="{00000000-0005-0000-0000-0000D81C0000}"/>
    <cellStyle name="Normal 2 10 10 3" xfId="4699" xr:uid="{00000000-0005-0000-0000-0000D91C0000}"/>
    <cellStyle name="Normal 2 10 10 3 2" xfId="16843" xr:uid="{00000000-0005-0000-0000-0000DA1C0000}"/>
    <cellStyle name="Normal 2 10 10 4" xfId="4700" xr:uid="{00000000-0005-0000-0000-0000DB1C0000}"/>
    <cellStyle name="Normal 2 10 10 4 2" xfId="16844" xr:uid="{00000000-0005-0000-0000-0000DC1C0000}"/>
    <cellStyle name="Normal 2 10 10 5" xfId="4701" xr:uid="{00000000-0005-0000-0000-0000DD1C0000}"/>
    <cellStyle name="Normal 2 10 10 5 2" xfId="16845" xr:uid="{00000000-0005-0000-0000-0000DE1C0000}"/>
    <cellStyle name="Normal 2 10 10 6" xfId="15264" xr:uid="{00000000-0005-0000-0000-0000DF1C0000}"/>
    <cellStyle name="Normal 2 10 11" xfId="1620" xr:uid="{00000000-0005-0000-0000-0000E01C0000}"/>
    <cellStyle name="Normal 2 10 11 2" xfId="3495" xr:uid="{00000000-0005-0000-0000-0000E11C0000}"/>
    <cellStyle name="Normal 2 10 11 2 2" xfId="4702" xr:uid="{00000000-0005-0000-0000-0000E21C0000}"/>
    <cellStyle name="Normal 2 10 11 2 2 2" xfId="16846" xr:uid="{00000000-0005-0000-0000-0000E31C0000}"/>
    <cellStyle name="Normal 2 10 11 2 3" xfId="4703" xr:uid="{00000000-0005-0000-0000-0000E41C0000}"/>
    <cellStyle name="Normal 2 10 11 2 3 2" xfId="16847" xr:uid="{00000000-0005-0000-0000-0000E51C0000}"/>
    <cellStyle name="Normal 2 10 11 2 4" xfId="15948" xr:uid="{00000000-0005-0000-0000-0000E61C0000}"/>
    <cellStyle name="Normal 2 10 11 3" xfId="4704" xr:uid="{00000000-0005-0000-0000-0000E71C0000}"/>
    <cellStyle name="Normal 2 10 11 3 2" xfId="16848" xr:uid="{00000000-0005-0000-0000-0000E81C0000}"/>
    <cellStyle name="Normal 2 10 11 4" xfId="4705" xr:uid="{00000000-0005-0000-0000-0000E91C0000}"/>
    <cellStyle name="Normal 2 10 11 4 2" xfId="16849" xr:uid="{00000000-0005-0000-0000-0000EA1C0000}"/>
    <cellStyle name="Normal 2 10 11 5" xfId="4706" xr:uid="{00000000-0005-0000-0000-0000EB1C0000}"/>
    <cellStyle name="Normal 2 10 11 5 2" xfId="16850" xr:uid="{00000000-0005-0000-0000-0000EC1C0000}"/>
    <cellStyle name="Normal 2 10 11 6" xfId="15265" xr:uid="{00000000-0005-0000-0000-0000ED1C0000}"/>
    <cellStyle name="Normal 2 10 12" xfId="1621" xr:uid="{00000000-0005-0000-0000-0000EE1C0000}"/>
    <cellStyle name="Normal 2 10 12 2" xfId="3496" xr:uid="{00000000-0005-0000-0000-0000EF1C0000}"/>
    <cellStyle name="Normal 2 10 12 2 2" xfId="4707" xr:uid="{00000000-0005-0000-0000-0000F01C0000}"/>
    <cellStyle name="Normal 2 10 12 2 2 2" xfId="16851" xr:uid="{00000000-0005-0000-0000-0000F11C0000}"/>
    <cellStyle name="Normal 2 10 12 2 3" xfId="4708" xr:uid="{00000000-0005-0000-0000-0000F21C0000}"/>
    <cellStyle name="Normal 2 10 12 2 3 2" xfId="16852" xr:uid="{00000000-0005-0000-0000-0000F31C0000}"/>
    <cellStyle name="Normal 2 10 12 2 4" xfId="15949" xr:uid="{00000000-0005-0000-0000-0000F41C0000}"/>
    <cellStyle name="Normal 2 10 12 3" xfId="4709" xr:uid="{00000000-0005-0000-0000-0000F51C0000}"/>
    <cellStyle name="Normal 2 10 12 3 2" xfId="16853" xr:uid="{00000000-0005-0000-0000-0000F61C0000}"/>
    <cellStyle name="Normal 2 10 12 4" xfId="4710" xr:uid="{00000000-0005-0000-0000-0000F71C0000}"/>
    <cellStyle name="Normal 2 10 12 4 2" xfId="16854" xr:uid="{00000000-0005-0000-0000-0000F81C0000}"/>
    <cellStyle name="Normal 2 10 12 5" xfId="4711" xr:uid="{00000000-0005-0000-0000-0000F91C0000}"/>
    <cellStyle name="Normal 2 10 12 5 2" xfId="16855" xr:uid="{00000000-0005-0000-0000-0000FA1C0000}"/>
    <cellStyle name="Normal 2 10 12 6" xfId="15266" xr:uid="{00000000-0005-0000-0000-0000FB1C0000}"/>
    <cellStyle name="Normal 2 10 13" xfId="1622" xr:uid="{00000000-0005-0000-0000-0000FC1C0000}"/>
    <cellStyle name="Normal 2 10 13 2" xfId="3497" xr:uid="{00000000-0005-0000-0000-0000FD1C0000}"/>
    <cellStyle name="Normal 2 10 13 2 2" xfId="4712" xr:uid="{00000000-0005-0000-0000-0000FE1C0000}"/>
    <cellStyle name="Normal 2 10 13 2 2 2" xfId="16856" xr:uid="{00000000-0005-0000-0000-0000FF1C0000}"/>
    <cellStyle name="Normal 2 10 13 2 3" xfId="4713" xr:uid="{00000000-0005-0000-0000-0000001D0000}"/>
    <cellStyle name="Normal 2 10 13 2 3 2" xfId="16857" xr:uid="{00000000-0005-0000-0000-0000011D0000}"/>
    <cellStyle name="Normal 2 10 13 2 4" xfId="15950" xr:uid="{00000000-0005-0000-0000-0000021D0000}"/>
    <cellStyle name="Normal 2 10 13 3" xfId="4714" xr:uid="{00000000-0005-0000-0000-0000031D0000}"/>
    <cellStyle name="Normal 2 10 13 3 2" xfId="16858" xr:uid="{00000000-0005-0000-0000-0000041D0000}"/>
    <cellStyle name="Normal 2 10 13 4" xfId="4715" xr:uid="{00000000-0005-0000-0000-0000051D0000}"/>
    <cellStyle name="Normal 2 10 13 4 2" xfId="16859" xr:uid="{00000000-0005-0000-0000-0000061D0000}"/>
    <cellStyle name="Normal 2 10 13 5" xfId="4716" xr:uid="{00000000-0005-0000-0000-0000071D0000}"/>
    <cellStyle name="Normal 2 10 13 5 2" xfId="16860" xr:uid="{00000000-0005-0000-0000-0000081D0000}"/>
    <cellStyle name="Normal 2 10 13 6" xfId="15267" xr:uid="{00000000-0005-0000-0000-0000091D0000}"/>
    <cellStyle name="Normal 2 10 14" xfId="1623" xr:uid="{00000000-0005-0000-0000-00000A1D0000}"/>
    <cellStyle name="Normal 2 10 14 2" xfId="3498" xr:uid="{00000000-0005-0000-0000-00000B1D0000}"/>
    <cellStyle name="Normal 2 10 14 2 2" xfId="4717" xr:uid="{00000000-0005-0000-0000-00000C1D0000}"/>
    <cellStyle name="Normal 2 10 14 2 2 2" xfId="16861" xr:uid="{00000000-0005-0000-0000-00000D1D0000}"/>
    <cellStyle name="Normal 2 10 14 2 3" xfId="4718" xr:uid="{00000000-0005-0000-0000-00000E1D0000}"/>
    <cellStyle name="Normal 2 10 14 2 3 2" xfId="16862" xr:uid="{00000000-0005-0000-0000-00000F1D0000}"/>
    <cellStyle name="Normal 2 10 14 2 4" xfId="15951" xr:uid="{00000000-0005-0000-0000-0000101D0000}"/>
    <cellStyle name="Normal 2 10 14 3" xfId="4719" xr:uid="{00000000-0005-0000-0000-0000111D0000}"/>
    <cellStyle name="Normal 2 10 14 3 2" xfId="16863" xr:uid="{00000000-0005-0000-0000-0000121D0000}"/>
    <cellStyle name="Normal 2 10 14 4" xfId="4720" xr:uid="{00000000-0005-0000-0000-0000131D0000}"/>
    <cellStyle name="Normal 2 10 14 4 2" xfId="16864" xr:uid="{00000000-0005-0000-0000-0000141D0000}"/>
    <cellStyle name="Normal 2 10 14 5" xfId="4721" xr:uid="{00000000-0005-0000-0000-0000151D0000}"/>
    <cellStyle name="Normal 2 10 14 5 2" xfId="16865" xr:uid="{00000000-0005-0000-0000-0000161D0000}"/>
    <cellStyle name="Normal 2 10 14 6" xfId="15268" xr:uid="{00000000-0005-0000-0000-0000171D0000}"/>
    <cellStyle name="Normal 2 10 15" xfId="1624" xr:uid="{00000000-0005-0000-0000-0000181D0000}"/>
    <cellStyle name="Normal 2 10 15 2" xfId="3499" xr:uid="{00000000-0005-0000-0000-0000191D0000}"/>
    <cellStyle name="Normal 2 10 15 2 2" xfId="4722" xr:uid="{00000000-0005-0000-0000-00001A1D0000}"/>
    <cellStyle name="Normal 2 10 15 2 2 2" xfId="16866" xr:uid="{00000000-0005-0000-0000-00001B1D0000}"/>
    <cellStyle name="Normal 2 10 15 2 3" xfId="4723" xr:uid="{00000000-0005-0000-0000-00001C1D0000}"/>
    <cellStyle name="Normal 2 10 15 2 3 2" xfId="16867" xr:uid="{00000000-0005-0000-0000-00001D1D0000}"/>
    <cellStyle name="Normal 2 10 15 2 4" xfId="15952" xr:uid="{00000000-0005-0000-0000-00001E1D0000}"/>
    <cellStyle name="Normal 2 10 15 3" xfId="4724" xr:uid="{00000000-0005-0000-0000-00001F1D0000}"/>
    <cellStyle name="Normal 2 10 15 3 2" xfId="16868" xr:uid="{00000000-0005-0000-0000-0000201D0000}"/>
    <cellStyle name="Normal 2 10 15 4" xfId="4725" xr:uid="{00000000-0005-0000-0000-0000211D0000}"/>
    <cellStyle name="Normal 2 10 15 4 2" xfId="16869" xr:uid="{00000000-0005-0000-0000-0000221D0000}"/>
    <cellStyle name="Normal 2 10 15 5" xfId="4726" xr:uid="{00000000-0005-0000-0000-0000231D0000}"/>
    <cellStyle name="Normal 2 10 15 5 2" xfId="16870" xr:uid="{00000000-0005-0000-0000-0000241D0000}"/>
    <cellStyle name="Normal 2 10 15 6" xfId="15269" xr:uid="{00000000-0005-0000-0000-0000251D0000}"/>
    <cellStyle name="Normal 2 10 16" xfId="1625" xr:uid="{00000000-0005-0000-0000-0000261D0000}"/>
    <cellStyle name="Normal 2 10 16 2" xfId="3500" xr:uid="{00000000-0005-0000-0000-0000271D0000}"/>
    <cellStyle name="Normal 2 10 16 2 2" xfId="4727" xr:uid="{00000000-0005-0000-0000-0000281D0000}"/>
    <cellStyle name="Normal 2 10 16 2 2 2" xfId="16871" xr:uid="{00000000-0005-0000-0000-0000291D0000}"/>
    <cellStyle name="Normal 2 10 16 2 3" xfId="4728" xr:uid="{00000000-0005-0000-0000-00002A1D0000}"/>
    <cellStyle name="Normal 2 10 16 2 3 2" xfId="16872" xr:uid="{00000000-0005-0000-0000-00002B1D0000}"/>
    <cellStyle name="Normal 2 10 16 2 4" xfId="15953" xr:uid="{00000000-0005-0000-0000-00002C1D0000}"/>
    <cellStyle name="Normal 2 10 16 3" xfId="4729" xr:uid="{00000000-0005-0000-0000-00002D1D0000}"/>
    <cellStyle name="Normal 2 10 16 3 2" xfId="16873" xr:uid="{00000000-0005-0000-0000-00002E1D0000}"/>
    <cellStyle name="Normal 2 10 16 4" xfId="4730" xr:uid="{00000000-0005-0000-0000-00002F1D0000}"/>
    <cellStyle name="Normal 2 10 16 4 2" xfId="16874" xr:uid="{00000000-0005-0000-0000-0000301D0000}"/>
    <cellStyle name="Normal 2 10 16 5" xfId="4731" xr:uid="{00000000-0005-0000-0000-0000311D0000}"/>
    <cellStyle name="Normal 2 10 16 5 2" xfId="16875" xr:uid="{00000000-0005-0000-0000-0000321D0000}"/>
    <cellStyle name="Normal 2 10 16 6" xfId="15270" xr:uid="{00000000-0005-0000-0000-0000331D0000}"/>
    <cellStyle name="Normal 2 10 17" xfId="1626" xr:uid="{00000000-0005-0000-0000-0000341D0000}"/>
    <cellStyle name="Normal 2 10 17 2" xfId="3501" xr:uid="{00000000-0005-0000-0000-0000351D0000}"/>
    <cellStyle name="Normal 2 10 17 2 2" xfId="4732" xr:uid="{00000000-0005-0000-0000-0000361D0000}"/>
    <cellStyle name="Normal 2 10 17 2 2 2" xfId="16876" xr:uid="{00000000-0005-0000-0000-0000371D0000}"/>
    <cellStyle name="Normal 2 10 17 2 3" xfId="4733" xr:uid="{00000000-0005-0000-0000-0000381D0000}"/>
    <cellStyle name="Normal 2 10 17 2 3 2" xfId="16877" xr:uid="{00000000-0005-0000-0000-0000391D0000}"/>
    <cellStyle name="Normal 2 10 17 2 4" xfId="15954" xr:uid="{00000000-0005-0000-0000-00003A1D0000}"/>
    <cellStyle name="Normal 2 10 17 3" xfId="4734" xr:uid="{00000000-0005-0000-0000-00003B1D0000}"/>
    <cellStyle name="Normal 2 10 17 3 2" xfId="16878" xr:uid="{00000000-0005-0000-0000-00003C1D0000}"/>
    <cellStyle name="Normal 2 10 17 4" xfId="4735" xr:uid="{00000000-0005-0000-0000-00003D1D0000}"/>
    <cellStyle name="Normal 2 10 17 4 2" xfId="16879" xr:uid="{00000000-0005-0000-0000-00003E1D0000}"/>
    <cellStyle name="Normal 2 10 17 5" xfId="4736" xr:uid="{00000000-0005-0000-0000-00003F1D0000}"/>
    <cellStyle name="Normal 2 10 17 5 2" xfId="16880" xr:uid="{00000000-0005-0000-0000-0000401D0000}"/>
    <cellStyle name="Normal 2 10 17 6" xfId="15271" xr:uid="{00000000-0005-0000-0000-0000411D0000}"/>
    <cellStyle name="Normal 2 10 18" xfId="1627" xr:uid="{00000000-0005-0000-0000-0000421D0000}"/>
    <cellStyle name="Normal 2 10 18 2" xfId="4737" xr:uid="{00000000-0005-0000-0000-0000431D0000}"/>
    <cellStyle name="Normal 2 10 19" xfId="1628" xr:uid="{00000000-0005-0000-0000-0000441D0000}"/>
    <cellStyle name="Normal 2 10 19 2" xfId="4738" xr:uid="{00000000-0005-0000-0000-0000451D0000}"/>
    <cellStyle name="Normal 2 10 2" xfId="1629" xr:uid="{00000000-0005-0000-0000-0000461D0000}"/>
    <cellStyle name="Normal 2 10 2 2" xfId="3502" xr:uid="{00000000-0005-0000-0000-0000471D0000}"/>
    <cellStyle name="Normal 2 10 2 2 2" xfId="4739" xr:uid="{00000000-0005-0000-0000-0000481D0000}"/>
    <cellStyle name="Normal 2 10 2 2 2 2" xfId="16881" xr:uid="{00000000-0005-0000-0000-0000491D0000}"/>
    <cellStyle name="Normal 2 10 2 2 3" xfId="4740" xr:uid="{00000000-0005-0000-0000-00004A1D0000}"/>
    <cellStyle name="Normal 2 10 2 2 3 2" xfId="16882" xr:uid="{00000000-0005-0000-0000-00004B1D0000}"/>
    <cellStyle name="Normal 2 10 2 2 4" xfId="15955" xr:uid="{00000000-0005-0000-0000-00004C1D0000}"/>
    <cellStyle name="Normal 2 10 2 3" xfId="4741" xr:uid="{00000000-0005-0000-0000-00004D1D0000}"/>
    <cellStyle name="Normal 2 10 2 3 2" xfId="16883" xr:uid="{00000000-0005-0000-0000-00004E1D0000}"/>
    <cellStyle name="Normal 2 10 2 4" xfId="4742" xr:uid="{00000000-0005-0000-0000-00004F1D0000}"/>
    <cellStyle name="Normal 2 10 2 4 2" xfId="16884" xr:uid="{00000000-0005-0000-0000-0000501D0000}"/>
    <cellStyle name="Normal 2 10 2 5" xfId="4743" xr:uid="{00000000-0005-0000-0000-0000511D0000}"/>
    <cellStyle name="Normal 2 10 2 5 2" xfId="16885" xr:uid="{00000000-0005-0000-0000-0000521D0000}"/>
    <cellStyle name="Normal 2 10 2 6" xfId="14719" xr:uid="{00000000-0005-0000-0000-0000531D0000}"/>
    <cellStyle name="Normal 2 10 20" xfId="1630" xr:uid="{00000000-0005-0000-0000-0000541D0000}"/>
    <cellStyle name="Normal 2 10 20 2" xfId="4744" xr:uid="{00000000-0005-0000-0000-0000551D0000}"/>
    <cellStyle name="Normal 2 10 21" xfId="1631" xr:uid="{00000000-0005-0000-0000-0000561D0000}"/>
    <cellStyle name="Normal 2 10 21 2" xfId="4745" xr:uid="{00000000-0005-0000-0000-0000571D0000}"/>
    <cellStyle name="Normal 2 10 22" xfId="1632" xr:uid="{00000000-0005-0000-0000-0000581D0000}"/>
    <cellStyle name="Normal 2 10 22 2" xfId="4746" xr:uid="{00000000-0005-0000-0000-0000591D0000}"/>
    <cellStyle name="Normal 2 10 23" xfId="3503" xr:uid="{00000000-0005-0000-0000-00005A1D0000}"/>
    <cellStyle name="Normal 2 10 23 2" xfId="4747" xr:uid="{00000000-0005-0000-0000-00005B1D0000}"/>
    <cellStyle name="Normal 2 10 23 2 2" xfId="16886" xr:uid="{00000000-0005-0000-0000-00005C1D0000}"/>
    <cellStyle name="Normal 2 10 23 3" xfId="4748" xr:uid="{00000000-0005-0000-0000-00005D1D0000}"/>
    <cellStyle name="Normal 2 10 23 3 2" xfId="16887" xr:uid="{00000000-0005-0000-0000-00005E1D0000}"/>
    <cellStyle name="Normal 2 10 23 4" xfId="4749" xr:uid="{00000000-0005-0000-0000-00005F1D0000}"/>
    <cellStyle name="Normal 2 10 23 4 2" xfId="16888" xr:uid="{00000000-0005-0000-0000-0000601D0000}"/>
    <cellStyle name="Normal 2 10 23 5" xfId="15956" xr:uid="{00000000-0005-0000-0000-0000611D0000}"/>
    <cellStyle name="Normal 2 10 24" xfId="4750" xr:uid="{00000000-0005-0000-0000-0000621D0000}"/>
    <cellStyle name="Normal 2 10 24 2" xfId="16889" xr:uid="{00000000-0005-0000-0000-0000631D0000}"/>
    <cellStyle name="Normal 2 10 25" xfId="4751" xr:uid="{00000000-0005-0000-0000-0000641D0000}"/>
    <cellStyle name="Normal 2 10 25 2" xfId="16890" xr:uid="{00000000-0005-0000-0000-0000651D0000}"/>
    <cellStyle name="Normal 2 10 26" xfId="4752" xr:uid="{00000000-0005-0000-0000-0000661D0000}"/>
    <cellStyle name="Normal 2 10 26 2" xfId="16891" xr:uid="{00000000-0005-0000-0000-0000671D0000}"/>
    <cellStyle name="Normal 2 10 27" xfId="4753" xr:uid="{00000000-0005-0000-0000-0000681D0000}"/>
    <cellStyle name="Normal 2 10 27 2" xfId="16892" xr:uid="{00000000-0005-0000-0000-0000691D0000}"/>
    <cellStyle name="Normal 2 10 28" xfId="4754" xr:uid="{00000000-0005-0000-0000-00006A1D0000}"/>
    <cellStyle name="Normal 2 10 28 2" xfId="16893" xr:uid="{00000000-0005-0000-0000-00006B1D0000}"/>
    <cellStyle name="Normal 2 10 29" xfId="4755" xr:uid="{00000000-0005-0000-0000-00006C1D0000}"/>
    <cellStyle name="Normal 2 10 29 2" xfId="16894" xr:uid="{00000000-0005-0000-0000-00006D1D0000}"/>
    <cellStyle name="Normal 2 10 3" xfId="1633" xr:uid="{00000000-0005-0000-0000-00006E1D0000}"/>
    <cellStyle name="Normal 2 10 3 2" xfId="3504" xr:uid="{00000000-0005-0000-0000-00006F1D0000}"/>
    <cellStyle name="Normal 2 10 3 2 2" xfId="4756" xr:uid="{00000000-0005-0000-0000-0000701D0000}"/>
    <cellStyle name="Normal 2 10 3 2 2 2" xfId="16895" xr:uid="{00000000-0005-0000-0000-0000711D0000}"/>
    <cellStyle name="Normal 2 10 3 2 3" xfId="4757" xr:uid="{00000000-0005-0000-0000-0000721D0000}"/>
    <cellStyle name="Normal 2 10 3 2 3 2" xfId="16896" xr:uid="{00000000-0005-0000-0000-0000731D0000}"/>
    <cellStyle name="Normal 2 10 3 2 4" xfId="15957" xr:uid="{00000000-0005-0000-0000-0000741D0000}"/>
    <cellStyle name="Normal 2 10 3 3" xfId="4758" xr:uid="{00000000-0005-0000-0000-0000751D0000}"/>
    <cellStyle name="Normal 2 10 3 3 2" xfId="16897" xr:uid="{00000000-0005-0000-0000-0000761D0000}"/>
    <cellStyle name="Normal 2 10 3 4" xfId="4759" xr:uid="{00000000-0005-0000-0000-0000771D0000}"/>
    <cellStyle name="Normal 2 10 3 4 2" xfId="16898" xr:uid="{00000000-0005-0000-0000-0000781D0000}"/>
    <cellStyle name="Normal 2 10 3 5" xfId="4760" xr:uid="{00000000-0005-0000-0000-0000791D0000}"/>
    <cellStyle name="Normal 2 10 3 5 2" xfId="16899" xr:uid="{00000000-0005-0000-0000-00007A1D0000}"/>
    <cellStyle name="Normal 2 10 3 6" xfId="15272" xr:uid="{00000000-0005-0000-0000-00007B1D0000}"/>
    <cellStyle name="Normal 2 10 30" xfId="4761" xr:uid="{00000000-0005-0000-0000-00007C1D0000}"/>
    <cellStyle name="Normal 2 10 30 2" xfId="16900" xr:uid="{00000000-0005-0000-0000-00007D1D0000}"/>
    <cellStyle name="Normal 2 10 31" xfId="4762" xr:uid="{00000000-0005-0000-0000-00007E1D0000}"/>
    <cellStyle name="Normal 2 10 31 2" xfId="16901" xr:uid="{00000000-0005-0000-0000-00007F1D0000}"/>
    <cellStyle name="Normal 2 10 32" xfId="4763" xr:uid="{00000000-0005-0000-0000-0000801D0000}"/>
    <cellStyle name="Normal 2 10 32 2" xfId="16902" xr:uid="{00000000-0005-0000-0000-0000811D0000}"/>
    <cellStyle name="Normal 2 10 33" xfId="4764" xr:uid="{00000000-0005-0000-0000-0000821D0000}"/>
    <cellStyle name="Normal 2 10 33 2" xfId="16903" xr:uid="{00000000-0005-0000-0000-0000831D0000}"/>
    <cellStyle name="Normal 2 10 34" xfId="4765" xr:uid="{00000000-0005-0000-0000-0000841D0000}"/>
    <cellStyle name="Normal 2 10 34 2" xfId="16904" xr:uid="{00000000-0005-0000-0000-0000851D0000}"/>
    <cellStyle name="Normal 2 10 35" xfId="14718" xr:uid="{00000000-0005-0000-0000-0000861D0000}"/>
    <cellStyle name="Normal 2 10 4" xfId="1634" xr:uid="{00000000-0005-0000-0000-0000871D0000}"/>
    <cellStyle name="Normal 2 10 4 2" xfId="3505" xr:uid="{00000000-0005-0000-0000-0000881D0000}"/>
    <cellStyle name="Normal 2 10 4 2 2" xfId="4766" xr:uid="{00000000-0005-0000-0000-0000891D0000}"/>
    <cellStyle name="Normal 2 10 4 2 2 2" xfId="16905" xr:uid="{00000000-0005-0000-0000-00008A1D0000}"/>
    <cellStyle name="Normal 2 10 4 2 3" xfId="4767" xr:uid="{00000000-0005-0000-0000-00008B1D0000}"/>
    <cellStyle name="Normal 2 10 4 2 3 2" xfId="16906" xr:uid="{00000000-0005-0000-0000-00008C1D0000}"/>
    <cellStyle name="Normal 2 10 4 2 4" xfId="15958" xr:uid="{00000000-0005-0000-0000-00008D1D0000}"/>
    <cellStyle name="Normal 2 10 4 3" xfId="4768" xr:uid="{00000000-0005-0000-0000-00008E1D0000}"/>
    <cellStyle name="Normal 2 10 4 3 2" xfId="16907" xr:uid="{00000000-0005-0000-0000-00008F1D0000}"/>
    <cellStyle name="Normal 2 10 4 4" xfId="4769" xr:uid="{00000000-0005-0000-0000-0000901D0000}"/>
    <cellStyle name="Normal 2 10 4 4 2" xfId="16908" xr:uid="{00000000-0005-0000-0000-0000911D0000}"/>
    <cellStyle name="Normal 2 10 4 5" xfId="4770" xr:uid="{00000000-0005-0000-0000-0000921D0000}"/>
    <cellStyle name="Normal 2 10 4 5 2" xfId="16909" xr:uid="{00000000-0005-0000-0000-0000931D0000}"/>
    <cellStyle name="Normal 2 10 4 6" xfId="15273" xr:uid="{00000000-0005-0000-0000-0000941D0000}"/>
    <cellStyle name="Normal 2 10 5" xfId="1635" xr:uid="{00000000-0005-0000-0000-0000951D0000}"/>
    <cellStyle name="Normal 2 10 5 2" xfId="3506" xr:uid="{00000000-0005-0000-0000-0000961D0000}"/>
    <cellStyle name="Normal 2 10 5 2 2" xfId="4771" xr:uid="{00000000-0005-0000-0000-0000971D0000}"/>
    <cellStyle name="Normal 2 10 5 2 2 2" xfId="16910" xr:uid="{00000000-0005-0000-0000-0000981D0000}"/>
    <cellStyle name="Normal 2 10 5 2 3" xfId="4772" xr:uid="{00000000-0005-0000-0000-0000991D0000}"/>
    <cellStyle name="Normal 2 10 5 2 3 2" xfId="16911" xr:uid="{00000000-0005-0000-0000-00009A1D0000}"/>
    <cellStyle name="Normal 2 10 5 2 4" xfId="15959" xr:uid="{00000000-0005-0000-0000-00009B1D0000}"/>
    <cellStyle name="Normal 2 10 5 3" xfId="4773" xr:uid="{00000000-0005-0000-0000-00009C1D0000}"/>
    <cellStyle name="Normal 2 10 5 3 2" xfId="16912" xr:uid="{00000000-0005-0000-0000-00009D1D0000}"/>
    <cellStyle name="Normal 2 10 5 4" xfId="4774" xr:uid="{00000000-0005-0000-0000-00009E1D0000}"/>
    <cellStyle name="Normal 2 10 5 4 2" xfId="16913" xr:uid="{00000000-0005-0000-0000-00009F1D0000}"/>
    <cellStyle name="Normal 2 10 5 5" xfId="4775" xr:uid="{00000000-0005-0000-0000-0000A01D0000}"/>
    <cellStyle name="Normal 2 10 5 5 2" xfId="16914" xr:uid="{00000000-0005-0000-0000-0000A11D0000}"/>
    <cellStyle name="Normal 2 10 5 6" xfId="15274" xr:uid="{00000000-0005-0000-0000-0000A21D0000}"/>
    <cellStyle name="Normal 2 10 6" xfId="1636" xr:uid="{00000000-0005-0000-0000-0000A31D0000}"/>
    <cellStyle name="Normal 2 10 6 2" xfId="3507" xr:uid="{00000000-0005-0000-0000-0000A41D0000}"/>
    <cellStyle name="Normal 2 10 6 2 2" xfId="4776" xr:uid="{00000000-0005-0000-0000-0000A51D0000}"/>
    <cellStyle name="Normal 2 10 6 2 2 2" xfId="16915" xr:uid="{00000000-0005-0000-0000-0000A61D0000}"/>
    <cellStyle name="Normal 2 10 6 2 3" xfId="4777" xr:uid="{00000000-0005-0000-0000-0000A71D0000}"/>
    <cellStyle name="Normal 2 10 6 2 3 2" xfId="16916" xr:uid="{00000000-0005-0000-0000-0000A81D0000}"/>
    <cellStyle name="Normal 2 10 6 2 4" xfId="15960" xr:uid="{00000000-0005-0000-0000-0000A91D0000}"/>
    <cellStyle name="Normal 2 10 6 3" xfId="4778" xr:uid="{00000000-0005-0000-0000-0000AA1D0000}"/>
    <cellStyle name="Normal 2 10 6 3 2" xfId="16917" xr:uid="{00000000-0005-0000-0000-0000AB1D0000}"/>
    <cellStyle name="Normal 2 10 6 4" xfId="4779" xr:uid="{00000000-0005-0000-0000-0000AC1D0000}"/>
    <cellStyle name="Normal 2 10 6 4 2" xfId="16918" xr:uid="{00000000-0005-0000-0000-0000AD1D0000}"/>
    <cellStyle name="Normal 2 10 6 5" xfId="4780" xr:uid="{00000000-0005-0000-0000-0000AE1D0000}"/>
    <cellStyle name="Normal 2 10 6 5 2" xfId="16919" xr:uid="{00000000-0005-0000-0000-0000AF1D0000}"/>
    <cellStyle name="Normal 2 10 6 6" xfId="15275" xr:uid="{00000000-0005-0000-0000-0000B01D0000}"/>
    <cellStyle name="Normal 2 10 7" xfId="1637" xr:uid="{00000000-0005-0000-0000-0000B11D0000}"/>
    <cellStyle name="Normal 2 10 7 2" xfId="3508" xr:uid="{00000000-0005-0000-0000-0000B21D0000}"/>
    <cellStyle name="Normal 2 10 7 2 2" xfId="4781" xr:uid="{00000000-0005-0000-0000-0000B31D0000}"/>
    <cellStyle name="Normal 2 10 7 2 2 2" xfId="16920" xr:uid="{00000000-0005-0000-0000-0000B41D0000}"/>
    <cellStyle name="Normal 2 10 7 2 3" xfId="4782" xr:uid="{00000000-0005-0000-0000-0000B51D0000}"/>
    <cellStyle name="Normal 2 10 7 2 3 2" xfId="16921" xr:uid="{00000000-0005-0000-0000-0000B61D0000}"/>
    <cellStyle name="Normal 2 10 7 2 4" xfId="15961" xr:uid="{00000000-0005-0000-0000-0000B71D0000}"/>
    <cellStyle name="Normal 2 10 7 3" xfId="4783" xr:uid="{00000000-0005-0000-0000-0000B81D0000}"/>
    <cellStyle name="Normal 2 10 7 3 2" xfId="16922" xr:uid="{00000000-0005-0000-0000-0000B91D0000}"/>
    <cellStyle name="Normal 2 10 7 4" xfId="4784" xr:uid="{00000000-0005-0000-0000-0000BA1D0000}"/>
    <cellStyle name="Normal 2 10 7 4 2" xfId="16923" xr:uid="{00000000-0005-0000-0000-0000BB1D0000}"/>
    <cellStyle name="Normal 2 10 7 5" xfId="4785" xr:uid="{00000000-0005-0000-0000-0000BC1D0000}"/>
    <cellStyle name="Normal 2 10 7 5 2" xfId="16924" xr:uid="{00000000-0005-0000-0000-0000BD1D0000}"/>
    <cellStyle name="Normal 2 10 7 6" xfId="15276" xr:uid="{00000000-0005-0000-0000-0000BE1D0000}"/>
    <cellStyle name="Normal 2 10 8" xfId="1638" xr:uid="{00000000-0005-0000-0000-0000BF1D0000}"/>
    <cellStyle name="Normal 2 10 8 2" xfId="3509" xr:uid="{00000000-0005-0000-0000-0000C01D0000}"/>
    <cellStyle name="Normal 2 10 8 2 2" xfId="4786" xr:uid="{00000000-0005-0000-0000-0000C11D0000}"/>
    <cellStyle name="Normal 2 10 8 2 2 2" xfId="16925" xr:uid="{00000000-0005-0000-0000-0000C21D0000}"/>
    <cellStyle name="Normal 2 10 8 2 3" xfId="4787" xr:uid="{00000000-0005-0000-0000-0000C31D0000}"/>
    <cellStyle name="Normal 2 10 8 2 3 2" xfId="16926" xr:uid="{00000000-0005-0000-0000-0000C41D0000}"/>
    <cellStyle name="Normal 2 10 8 2 4" xfId="15962" xr:uid="{00000000-0005-0000-0000-0000C51D0000}"/>
    <cellStyle name="Normal 2 10 8 3" xfId="4788" xr:uid="{00000000-0005-0000-0000-0000C61D0000}"/>
    <cellStyle name="Normal 2 10 8 3 2" xfId="16927" xr:uid="{00000000-0005-0000-0000-0000C71D0000}"/>
    <cellStyle name="Normal 2 10 8 4" xfId="4789" xr:uid="{00000000-0005-0000-0000-0000C81D0000}"/>
    <cellStyle name="Normal 2 10 8 4 2" xfId="16928" xr:uid="{00000000-0005-0000-0000-0000C91D0000}"/>
    <cellStyle name="Normal 2 10 8 5" xfId="4790" xr:uid="{00000000-0005-0000-0000-0000CA1D0000}"/>
    <cellStyle name="Normal 2 10 8 5 2" xfId="16929" xr:uid="{00000000-0005-0000-0000-0000CB1D0000}"/>
    <cellStyle name="Normal 2 10 8 6" xfId="15277" xr:uid="{00000000-0005-0000-0000-0000CC1D0000}"/>
    <cellStyle name="Normal 2 10 9" xfId="1639" xr:uid="{00000000-0005-0000-0000-0000CD1D0000}"/>
    <cellStyle name="Normal 2 10 9 2" xfId="3510" xr:uid="{00000000-0005-0000-0000-0000CE1D0000}"/>
    <cellStyle name="Normal 2 10 9 2 2" xfId="4791" xr:uid="{00000000-0005-0000-0000-0000CF1D0000}"/>
    <cellStyle name="Normal 2 10 9 2 2 2" xfId="16930" xr:uid="{00000000-0005-0000-0000-0000D01D0000}"/>
    <cellStyle name="Normal 2 10 9 2 3" xfId="4792" xr:uid="{00000000-0005-0000-0000-0000D11D0000}"/>
    <cellStyle name="Normal 2 10 9 2 3 2" xfId="16931" xr:uid="{00000000-0005-0000-0000-0000D21D0000}"/>
    <cellStyle name="Normal 2 10 9 2 4" xfId="15963" xr:uid="{00000000-0005-0000-0000-0000D31D0000}"/>
    <cellStyle name="Normal 2 10 9 3" xfId="4793" xr:uid="{00000000-0005-0000-0000-0000D41D0000}"/>
    <cellStyle name="Normal 2 10 9 3 2" xfId="16932" xr:uid="{00000000-0005-0000-0000-0000D51D0000}"/>
    <cellStyle name="Normal 2 10 9 4" xfId="4794" xr:uid="{00000000-0005-0000-0000-0000D61D0000}"/>
    <cellStyle name="Normal 2 10 9 4 2" xfId="16933" xr:uid="{00000000-0005-0000-0000-0000D71D0000}"/>
    <cellStyle name="Normal 2 10 9 5" xfId="4795" xr:uid="{00000000-0005-0000-0000-0000D81D0000}"/>
    <cellStyle name="Normal 2 10 9 5 2" xfId="16934" xr:uid="{00000000-0005-0000-0000-0000D91D0000}"/>
    <cellStyle name="Normal 2 10 9 6" xfId="15278" xr:uid="{00000000-0005-0000-0000-0000DA1D0000}"/>
    <cellStyle name="Normal 2 10_Jul09 AON Exceptions" xfId="1640" xr:uid="{00000000-0005-0000-0000-0000DB1D0000}"/>
    <cellStyle name="Normal 2 100" xfId="9786" xr:uid="{00000000-0005-0000-0000-0000DC1D0000}"/>
    <cellStyle name="Normal 2 100 2" xfId="21142" xr:uid="{00000000-0005-0000-0000-0000DD1D0000}"/>
    <cellStyle name="Normal 2 101" xfId="9790" xr:uid="{00000000-0005-0000-0000-0000DE1D0000}"/>
    <cellStyle name="Normal 2 102" xfId="9789" xr:uid="{00000000-0005-0000-0000-0000DF1D0000}"/>
    <cellStyle name="Normal 2 103" xfId="9794" xr:uid="{00000000-0005-0000-0000-0000E01D0000}"/>
    <cellStyle name="Normal 2 104" xfId="11352" xr:uid="{00000000-0005-0000-0000-0000E11D0000}"/>
    <cellStyle name="Normal 2 105" xfId="11354" xr:uid="{00000000-0005-0000-0000-0000E21D0000}"/>
    <cellStyle name="Normal 2 106" xfId="11356" xr:uid="{00000000-0005-0000-0000-0000E31D0000}"/>
    <cellStyle name="Normal 2 107" xfId="11358" xr:uid="{00000000-0005-0000-0000-0000E41D0000}"/>
    <cellStyle name="Normal 2 108" xfId="12835" xr:uid="{00000000-0005-0000-0000-0000E51D0000}"/>
    <cellStyle name="Normal 2 109" xfId="12843" xr:uid="{00000000-0005-0000-0000-0000E61D0000}"/>
    <cellStyle name="Normal 2 11" xfId="1641" xr:uid="{00000000-0005-0000-0000-0000E71D0000}"/>
    <cellStyle name="Normal' 2 11" xfId="1642" xr:uid="{00000000-0005-0000-0000-000007520000}"/>
    <cellStyle name="Normal 2 11 10" xfId="1643" xr:uid="{00000000-0005-0000-0000-0000E81D0000}"/>
    <cellStyle name="Normal 2 11 10 2" xfId="3511" xr:uid="{00000000-0005-0000-0000-0000E91D0000}"/>
    <cellStyle name="Normal 2 11 10 2 2" xfId="4796" xr:uid="{00000000-0005-0000-0000-0000EA1D0000}"/>
    <cellStyle name="Normal 2 11 10 2 2 2" xfId="16935" xr:uid="{00000000-0005-0000-0000-0000EB1D0000}"/>
    <cellStyle name="Normal 2 11 10 2 3" xfId="4797" xr:uid="{00000000-0005-0000-0000-0000EC1D0000}"/>
    <cellStyle name="Normal 2 11 10 2 3 2" xfId="16936" xr:uid="{00000000-0005-0000-0000-0000ED1D0000}"/>
    <cellStyle name="Normal 2 11 10 2 4" xfId="15964" xr:uid="{00000000-0005-0000-0000-0000EE1D0000}"/>
    <cellStyle name="Normal 2 11 10 3" xfId="4798" xr:uid="{00000000-0005-0000-0000-0000EF1D0000}"/>
    <cellStyle name="Normal 2 11 10 3 2" xfId="16937" xr:uid="{00000000-0005-0000-0000-0000F01D0000}"/>
    <cellStyle name="Normal 2 11 10 4" xfId="4799" xr:uid="{00000000-0005-0000-0000-0000F11D0000}"/>
    <cellStyle name="Normal 2 11 10 4 2" xfId="16938" xr:uid="{00000000-0005-0000-0000-0000F21D0000}"/>
    <cellStyle name="Normal 2 11 10 5" xfId="4800" xr:uid="{00000000-0005-0000-0000-0000F31D0000}"/>
    <cellStyle name="Normal 2 11 10 5 2" xfId="16939" xr:uid="{00000000-0005-0000-0000-0000F41D0000}"/>
    <cellStyle name="Normal 2 11 10 6" xfId="15279" xr:uid="{00000000-0005-0000-0000-0000F51D0000}"/>
    <cellStyle name="Normal 2 11 11" xfId="1644" xr:uid="{00000000-0005-0000-0000-0000F61D0000}"/>
    <cellStyle name="Normal 2 11 11 2" xfId="3512" xr:uid="{00000000-0005-0000-0000-0000F71D0000}"/>
    <cellStyle name="Normal 2 11 11 2 2" xfId="4801" xr:uid="{00000000-0005-0000-0000-0000F81D0000}"/>
    <cellStyle name="Normal 2 11 11 2 2 2" xfId="16940" xr:uid="{00000000-0005-0000-0000-0000F91D0000}"/>
    <cellStyle name="Normal 2 11 11 2 3" xfId="4802" xr:uid="{00000000-0005-0000-0000-0000FA1D0000}"/>
    <cellStyle name="Normal 2 11 11 2 3 2" xfId="16941" xr:uid="{00000000-0005-0000-0000-0000FB1D0000}"/>
    <cellStyle name="Normal 2 11 11 2 4" xfId="15965" xr:uid="{00000000-0005-0000-0000-0000FC1D0000}"/>
    <cellStyle name="Normal 2 11 11 3" xfId="4803" xr:uid="{00000000-0005-0000-0000-0000FD1D0000}"/>
    <cellStyle name="Normal 2 11 11 3 2" xfId="16942" xr:uid="{00000000-0005-0000-0000-0000FE1D0000}"/>
    <cellStyle name="Normal 2 11 11 4" xfId="4804" xr:uid="{00000000-0005-0000-0000-0000FF1D0000}"/>
    <cellStyle name="Normal 2 11 11 4 2" xfId="16943" xr:uid="{00000000-0005-0000-0000-0000001E0000}"/>
    <cellStyle name="Normal 2 11 11 5" xfId="4805" xr:uid="{00000000-0005-0000-0000-0000011E0000}"/>
    <cellStyle name="Normal 2 11 11 5 2" xfId="16944" xr:uid="{00000000-0005-0000-0000-0000021E0000}"/>
    <cellStyle name="Normal 2 11 11 6" xfId="15280" xr:uid="{00000000-0005-0000-0000-0000031E0000}"/>
    <cellStyle name="Normal 2 11 12" xfId="1645" xr:uid="{00000000-0005-0000-0000-0000041E0000}"/>
    <cellStyle name="Normal 2 11 12 2" xfId="3513" xr:uid="{00000000-0005-0000-0000-0000051E0000}"/>
    <cellStyle name="Normal 2 11 12 2 2" xfId="4806" xr:uid="{00000000-0005-0000-0000-0000061E0000}"/>
    <cellStyle name="Normal 2 11 12 2 2 2" xfId="16945" xr:uid="{00000000-0005-0000-0000-0000071E0000}"/>
    <cellStyle name="Normal 2 11 12 2 3" xfId="4807" xr:uid="{00000000-0005-0000-0000-0000081E0000}"/>
    <cellStyle name="Normal 2 11 12 2 3 2" xfId="16946" xr:uid="{00000000-0005-0000-0000-0000091E0000}"/>
    <cellStyle name="Normal 2 11 12 2 4" xfId="15966" xr:uid="{00000000-0005-0000-0000-00000A1E0000}"/>
    <cellStyle name="Normal 2 11 12 3" xfId="4808" xr:uid="{00000000-0005-0000-0000-00000B1E0000}"/>
    <cellStyle name="Normal 2 11 12 3 2" xfId="16947" xr:uid="{00000000-0005-0000-0000-00000C1E0000}"/>
    <cellStyle name="Normal 2 11 12 4" xfId="4809" xr:uid="{00000000-0005-0000-0000-00000D1E0000}"/>
    <cellStyle name="Normal 2 11 12 4 2" xfId="16948" xr:uid="{00000000-0005-0000-0000-00000E1E0000}"/>
    <cellStyle name="Normal 2 11 12 5" xfId="4810" xr:uid="{00000000-0005-0000-0000-00000F1E0000}"/>
    <cellStyle name="Normal 2 11 12 5 2" xfId="16949" xr:uid="{00000000-0005-0000-0000-0000101E0000}"/>
    <cellStyle name="Normal 2 11 12 6" xfId="15281" xr:uid="{00000000-0005-0000-0000-0000111E0000}"/>
    <cellStyle name="Normal 2 11 13" xfId="1646" xr:uid="{00000000-0005-0000-0000-0000121E0000}"/>
    <cellStyle name="Normal 2 11 13 2" xfId="3514" xr:uid="{00000000-0005-0000-0000-0000131E0000}"/>
    <cellStyle name="Normal 2 11 13 2 2" xfId="4811" xr:uid="{00000000-0005-0000-0000-0000141E0000}"/>
    <cellStyle name="Normal 2 11 13 2 2 2" xfId="16950" xr:uid="{00000000-0005-0000-0000-0000151E0000}"/>
    <cellStyle name="Normal 2 11 13 2 3" xfId="4812" xr:uid="{00000000-0005-0000-0000-0000161E0000}"/>
    <cellStyle name="Normal 2 11 13 2 3 2" xfId="16951" xr:uid="{00000000-0005-0000-0000-0000171E0000}"/>
    <cellStyle name="Normal 2 11 13 2 4" xfId="15967" xr:uid="{00000000-0005-0000-0000-0000181E0000}"/>
    <cellStyle name="Normal 2 11 13 3" xfId="4813" xr:uid="{00000000-0005-0000-0000-0000191E0000}"/>
    <cellStyle name="Normal 2 11 13 3 2" xfId="16952" xr:uid="{00000000-0005-0000-0000-00001A1E0000}"/>
    <cellStyle name="Normal 2 11 13 4" xfId="4814" xr:uid="{00000000-0005-0000-0000-00001B1E0000}"/>
    <cellStyle name="Normal 2 11 13 4 2" xfId="16953" xr:uid="{00000000-0005-0000-0000-00001C1E0000}"/>
    <cellStyle name="Normal 2 11 13 5" xfId="4815" xr:uid="{00000000-0005-0000-0000-00001D1E0000}"/>
    <cellStyle name="Normal 2 11 13 5 2" xfId="16954" xr:uid="{00000000-0005-0000-0000-00001E1E0000}"/>
    <cellStyle name="Normal 2 11 13 6" xfId="15282" xr:uid="{00000000-0005-0000-0000-00001F1E0000}"/>
    <cellStyle name="Normal 2 11 14" xfId="1647" xr:uid="{00000000-0005-0000-0000-0000201E0000}"/>
    <cellStyle name="Normal 2 11 14 2" xfId="3515" xr:uid="{00000000-0005-0000-0000-0000211E0000}"/>
    <cellStyle name="Normal 2 11 14 2 2" xfId="4816" xr:uid="{00000000-0005-0000-0000-0000221E0000}"/>
    <cellStyle name="Normal 2 11 14 2 2 2" xfId="16955" xr:uid="{00000000-0005-0000-0000-0000231E0000}"/>
    <cellStyle name="Normal 2 11 14 2 3" xfId="4817" xr:uid="{00000000-0005-0000-0000-0000241E0000}"/>
    <cellStyle name="Normal 2 11 14 2 3 2" xfId="16956" xr:uid="{00000000-0005-0000-0000-0000251E0000}"/>
    <cellStyle name="Normal 2 11 14 2 4" xfId="15968" xr:uid="{00000000-0005-0000-0000-0000261E0000}"/>
    <cellStyle name="Normal 2 11 14 3" xfId="4818" xr:uid="{00000000-0005-0000-0000-0000271E0000}"/>
    <cellStyle name="Normal 2 11 14 3 2" xfId="16957" xr:uid="{00000000-0005-0000-0000-0000281E0000}"/>
    <cellStyle name="Normal 2 11 14 4" xfId="4819" xr:uid="{00000000-0005-0000-0000-0000291E0000}"/>
    <cellStyle name="Normal 2 11 14 4 2" xfId="16958" xr:uid="{00000000-0005-0000-0000-00002A1E0000}"/>
    <cellStyle name="Normal 2 11 14 5" xfId="4820" xr:uid="{00000000-0005-0000-0000-00002B1E0000}"/>
    <cellStyle name="Normal 2 11 14 5 2" xfId="16959" xr:uid="{00000000-0005-0000-0000-00002C1E0000}"/>
    <cellStyle name="Normal 2 11 14 6" xfId="15283" xr:uid="{00000000-0005-0000-0000-00002D1E0000}"/>
    <cellStyle name="Normal 2 11 15" xfId="1648" xr:uid="{00000000-0005-0000-0000-00002E1E0000}"/>
    <cellStyle name="Normal 2 11 15 2" xfId="3516" xr:uid="{00000000-0005-0000-0000-00002F1E0000}"/>
    <cellStyle name="Normal 2 11 15 2 2" xfId="4821" xr:uid="{00000000-0005-0000-0000-0000301E0000}"/>
    <cellStyle name="Normal 2 11 15 2 2 2" xfId="16960" xr:uid="{00000000-0005-0000-0000-0000311E0000}"/>
    <cellStyle name="Normal 2 11 15 2 3" xfId="4822" xr:uid="{00000000-0005-0000-0000-0000321E0000}"/>
    <cellStyle name="Normal 2 11 15 2 3 2" xfId="16961" xr:uid="{00000000-0005-0000-0000-0000331E0000}"/>
    <cellStyle name="Normal 2 11 15 2 4" xfId="15969" xr:uid="{00000000-0005-0000-0000-0000341E0000}"/>
    <cellStyle name="Normal 2 11 15 3" xfId="4823" xr:uid="{00000000-0005-0000-0000-0000351E0000}"/>
    <cellStyle name="Normal 2 11 15 3 2" xfId="16962" xr:uid="{00000000-0005-0000-0000-0000361E0000}"/>
    <cellStyle name="Normal 2 11 15 4" xfId="4824" xr:uid="{00000000-0005-0000-0000-0000371E0000}"/>
    <cellStyle name="Normal 2 11 15 4 2" xfId="16963" xr:uid="{00000000-0005-0000-0000-0000381E0000}"/>
    <cellStyle name="Normal 2 11 15 5" xfId="4825" xr:uid="{00000000-0005-0000-0000-0000391E0000}"/>
    <cellStyle name="Normal 2 11 15 5 2" xfId="16964" xr:uid="{00000000-0005-0000-0000-00003A1E0000}"/>
    <cellStyle name="Normal 2 11 15 6" xfId="15284" xr:uid="{00000000-0005-0000-0000-00003B1E0000}"/>
    <cellStyle name="Normal 2 11 16" xfId="1649" xr:uid="{00000000-0005-0000-0000-00003C1E0000}"/>
    <cellStyle name="Normal 2 11 16 2" xfId="3517" xr:uid="{00000000-0005-0000-0000-00003D1E0000}"/>
    <cellStyle name="Normal 2 11 16 2 2" xfId="4826" xr:uid="{00000000-0005-0000-0000-00003E1E0000}"/>
    <cellStyle name="Normal 2 11 16 2 2 2" xfId="16965" xr:uid="{00000000-0005-0000-0000-00003F1E0000}"/>
    <cellStyle name="Normal 2 11 16 2 3" xfId="4827" xr:uid="{00000000-0005-0000-0000-0000401E0000}"/>
    <cellStyle name="Normal 2 11 16 2 3 2" xfId="16966" xr:uid="{00000000-0005-0000-0000-0000411E0000}"/>
    <cellStyle name="Normal 2 11 16 2 4" xfId="15970" xr:uid="{00000000-0005-0000-0000-0000421E0000}"/>
    <cellStyle name="Normal 2 11 16 3" xfId="4828" xr:uid="{00000000-0005-0000-0000-0000431E0000}"/>
    <cellStyle name="Normal 2 11 16 3 2" xfId="16967" xr:uid="{00000000-0005-0000-0000-0000441E0000}"/>
    <cellStyle name="Normal 2 11 16 4" xfId="4829" xr:uid="{00000000-0005-0000-0000-0000451E0000}"/>
    <cellStyle name="Normal 2 11 16 4 2" xfId="16968" xr:uid="{00000000-0005-0000-0000-0000461E0000}"/>
    <cellStyle name="Normal 2 11 16 5" xfId="4830" xr:uid="{00000000-0005-0000-0000-0000471E0000}"/>
    <cellStyle name="Normal 2 11 16 5 2" xfId="16969" xr:uid="{00000000-0005-0000-0000-0000481E0000}"/>
    <cellStyle name="Normal 2 11 16 6" xfId="15285" xr:uid="{00000000-0005-0000-0000-0000491E0000}"/>
    <cellStyle name="Normal 2 11 17" xfId="1650" xr:uid="{00000000-0005-0000-0000-00004A1E0000}"/>
    <cellStyle name="Normal 2 11 17 2" xfId="3518" xr:uid="{00000000-0005-0000-0000-00004B1E0000}"/>
    <cellStyle name="Normal 2 11 17 2 2" xfId="4831" xr:uid="{00000000-0005-0000-0000-00004C1E0000}"/>
    <cellStyle name="Normal 2 11 17 2 2 2" xfId="16970" xr:uid="{00000000-0005-0000-0000-00004D1E0000}"/>
    <cellStyle name="Normal 2 11 17 2 3" xfId="4832" xr:uid="{00000000-0005-0000-0000-00004E1E0000}"/>
    <cellStyle name="Normal 2 11 17 2 3 2" xfId="16971" xr:uid="{00000000-0005-0000-0000-00004F1E0000}"/>
    <cellStyle name="Normal 2 11 17 2 4" xfId="15971" xr:uid="{00000000-0005-0000-0000-0000501E0000}"/>
    <cellStyle name="Normal 2 11 17 3" xfId="4833" xr:uid="{00000000-0005-0000-0000-0000511E0000}"/>
    <cellStyle name="Normal 2 11 17 3 2" xfId="16972" xr:uid="{00000000-0005-0000-0000-0000521E0000}"/>
    <cellStyle name="Normal 2 11 17 4" xfId="4834" xr:uid="{00000000-0005-0000-0000-0000531E0000}"/>
    <cellStyle name="Normal 2 11 17 4 2" xfId="16973" xr:uid="{00000000-0005-0000-0000-0000541E0000}"/>
    <cellStyle name="Normal 2 11 17 5" xfId="4835" xr:uid="{00000000-0005-0000-0000-0000551E0000}"/>
    <cellStyle name="Normal 2 11 17 5 2" xfId="16974" xr:uid="{00000000-0005-0000-0000-0000561E0000}"/>
    <cellStyle name="Normal 2 11 17 6" xfId="15286" xr:uid="{00000000-0005-0000-0000-0000571E0000}"/>
    <cellStyle name="Normal 2 11 18" xfId="1651" xr:uid="{00000000-0005-0000-0000-0000581E0000}"/>
    <cellStyle name="Normal 2 11 18 2" xfId="4836" xr:uid="{00000000-0005-0000-0000-0000591E0000}"/>
    <cellStyle name="Normal 2 11 19" xfId="1652" xr:uid="{00000000-0005-0000-0000-00005A1E0000}"/>
    <cellStyle name="Normal 2 11 19 2" xfId="4837" xr:uid="{00000000-0005-0000-0000-00005B1E0000}"/>
    <cellStyle name="Normal 2 11 2" xfId="1653" xr:uid="{00000000-0005-0000-0000-00005C1E0000}"/>
    <cellStyle name="Normal 2 11 2 2" xfId="3519" xr:uid="{00000000-0005-0000-0000-00005D1E0000}"/>
    <cellStyle name="Normal 2 11 2 2 2" xfId="4838" xr:uid="{00000000-0005-0000-0000-00005E1E0000}"/>
    <cellStyle name="Normal 2 11 2 2 2 2" xfId="16975" xr:uid="{00000000-0005-0000-0000-00005F1E0000}"/>
    <cellStyle name="Normal 2 11 2 2 3" xfId="4839" xr:uid="{00000000-0005-0000-0000-0000601E0000}"/>
    <cellStyle name="Normal 2 11 2 2 3 2" xfId="16976" xr:uid="{00000000-0005-0000-0000-0000611E0000}"/>
    <cellStyle name="Normal 2 11 2 2 4" xfId="15972" xr:uid="{00000000-0005-0000-0000-0000621E0000}"/>
    <cellStyle name="Normal 2 11 2 3" xfId="4840" xr:uid="{00000000-0005-0000-0000-0000631E0000}"/>
    <cellStyle name="Normal 2 11 2 3 2" xfId="16977" xr:uid="{00000000-0005-0000-0000-0000641E0000}"/>
    <cellStyle name="Normal 2 11 2 4" xfId="4841" xr:uid="{00000000-0005-0000-0000-0000651E0000}"/>
    <cellStyle name="Normal 2 11 2 4 2" xfId="16978" xr:uid="{00000000-0005-0000-0000-0000661E0000}"/>
    <cellStyle name="Normal 2 11 2 5" xfId="4842" xr:uid="{00000000-0005-0000-0000-0000671E0000}"/>
    <cellStyle name="Normal 2 11 2 5 2" xfId="16979" xr:uid="{00000000-0005-0000-0000-0000681E0000}"/>
    <cellStyle name="Normal 2 11 2 6" xfId="14721" xr:uid="{00000000-0005-0000-0000-0000691E0000}"/>
    <cellStyle name="Normal 2 11 20" xfId="1654" xr:uid="{00000000-0005-0000-0000-00006A1E0000}"/>
    <cellStyle name="Normal 2 11 20 2" xfId="4843" xr:uid="{00000000-0005-0000-0000-00006B1E0000}"/>
    <cellStyle name="Normal 2 11 21" xfId="1655" xr:uid="{00000000-0005-0000-0000-00006C1E0000}"/>
    <cellStyle name="Normal 2 11 21 2" xfId="4844" xr:uid="{00000000-0005-0000-0000-00006D1E0000}"/>
    <cellStyle name="Normal 2 11 22" xfId="1656" xr:uid="{00000000-0005-0000-0000-00006E1E0000}"/>
    <cellStyle name="Normal 2 11 22 2" xfId="4845" xr:uid="{00000000-0005-0000-0000-00006F1E0000}"/>
    <cellStyle name="Normal 2 11 23" xfId="3520" xr:uid="{00000000-0005-0000-0000-0000701E0000}"/>
    <cellStyle name="Normal 2 11 23 2" xfId="4846" xr:uid="{00000000-0005-0000-0000-0000711E0000}"/>
    <cellStyle name="Normal 2 11 23 2 2" xfId="16980" xr:uid="{00000000-0005-0000-0000-0000721E0000}"/>
    <cellStyle name="Normal 2 11 23 3" xfId="4847" xr:uid="{00000000-0005-0000-0000-0000731E0000}"/>
    <cellStyle name="Normal 2 11 23 3 2" xfId="16981" xr:uid="{00000000-0005-0000-0000-0000741E0000}"/>
    <cellStyle name="Normal 2 11 23 4" xfId="4848" xr:uid="{00000000-0005-0000-0000-0000751E0000}"/>
    <cellStyle name="Normal 2 11 23 4 2" xfId="16982" xr:uid="{00000000-0005-0000-0000-0000761E0000}"/>
    <cellStyle name="Normal 2 11 23 5" xfId="15973" xr:uid="{00000000-0005-0000-0000-0000771E0000}"/>
    <cellStyle name="Normal 2 11 24" xfId="4849" xr:uid="{00000000-0005-0000-0000-0000781E0000}"/>
    <cellStyle name="Normal 2 11 24 2" xfId="16983" xr:uid="{00000000-0005-0000-0000-0000791E0000}"/>
    <cellStyle name="Normal 2 11 25" xfId="4850" xr:uid="{00000000-0005-0000-0000-00007A1E0000}"/>
    <cellStyle name="Normal 2 11 25 2" xfId="16984" xr:uid="{00000000-0005-0000-0000-00007B1E0000}"/>
    <cellStyle name="Normal 2 11 26" xfId="4851" xr:uid="{00000000-0005-0000-0000-00007C1E0000}"/>
    <cellStyle name="Normal 2 11 26 2" xfId="16985" xr:uid="{00000000-0005-0000-0000-00007D1E0000}"/>
    <cellStyle name="Normal 2 11 27" xfId="4852" xr:uid="{00000000-0005-0000-0000-00007E1E0000}"/>
    <cellStyle name="Normal 2 11 27 2" xfId="16986" xr:uid="{00000000-0005-0000-0000-00007F1E0000}"/>
    <cellStyle name="Normal 2 11 28" xfId="4853" xr:uid="{00000000-0005-0000-0000-0000801E0000}"/>
    <cellStyle name="Normal 2 11 28 2" xfId="16987" xr:uid="{00000000-0005-0000-0000-0000811E0000}"/>
    <cellStyle name="Normal 2 11 29" xfId="4854" xr:uid="{00000000-0005-0000-0000-0000821E0000}"/>
    <cellStyle name="Normal 2 11 29 2" xfId="16988" xr:uid="{00000000-0005-0000-0000-0000831E0000}"/>
    <cellStyle name="Normal 2 11 3" xfId="1657" xr:uid="{00000000-0005-0000-0000-0000841E0000}"/>
    <cellStyle name="Normal 2 11 3 2" xfId="3521" xr:uid="{00000000-0005-0000-0000-0000851E0000}"/>
    <cellStyle name="Normal 2 11 3 2 2" xfId="4855" xr:uid="{00000000-0005-0000-0000-0000861E0000}"/>
    <cellStyle name="Normal 2 11 3 2 2 2" xfId="16989" xr:uid="{00000000-0005-0000-0000-0000871E0000}"/>
    <cellStyle name="Normal 2 11 3 2 3" xfId="4856" xr:uid="{00000000-0005-0000-0000-0000881E0000}"/>
    <cellStyle name="Normal 2 11 3 2 3 2" xfId="16990" xr:uid="{00000000-0005-0000-0000-0000891E0000}"/>
    <cellStyle name="Normal 2 11 3 2 4" xfId="15974" xr:uid="{00000000-0005-0000-0000-00008A1E0000}"/>
    <cellStyle name="Normal 2 11 3 3" xfId="4857" xr:uid="{00000000-0005-0000-0000-00008B1E0000}"/>
    <cellStyle name="Normal 2 11 3 3 2" xfId="16991" xr:uid="{00000000-0005-0000-0000-00008C1E0000}"/>
    <cellStyle name="Normal 2 11 3 4" xfId="4858" xr:uid="{00000000-0005-0000-0000-00008D1E0000}"/>
    <cellStyle name="Normal 2 11 3 4 2" xfId="16992" xr:uid="{00000000-0005-0000-0000-00008E1E0000}"/>
    <cellStyle name="Normal 2 11 3 5" xfId="4859" xr:uid="{00000000-0005-0000-0000-00008F1E0000}"/>
    <cellStyle name="Normal 2 11 3 5 2" xfId="16993" xr:uid="{00000000-0005-0000-0000-0000901E0000}"/>
    <cellStyle name="Normal 2 11 3 6" xfId="15287" xr:uid="{00000000-0005-0000-0000-0000911E0000}"/>
    <cellStyle name="Normal 2 11 30" xfId="4860" xr:uid="{00000000-0005-0000-0000-0000921E0000}"/>
    <cellStyle name="Normal 2 11 30 2" xfId="16994" xr:uid="{00000000-0005-0000-0000-0000931E0000}"/>
    <cellStyle name="Normal 2 11 31" xfId="4861" xr:uid="{00000000-0005-0000-0000-0000941E0000}"/>
    <cellStyle name="Normal 2 11 31 2" xfId="16995" xr:uid="{00000000-0005-0000-0000-0000951E0000}"/>
    <cellStyle name="Normal 2 11 32" xfId="4862" xr:uid="{00000000-0005-0000-0000-0000961E0000}"/>
    <cellStyle name="Normal 2 11 32 2" xfId="16996" xr:uid="{00000000-0005-0000-0000-0000971E0000}"/>
    <cellStyle name="Normal 2 11 33" xfId="4863" xr:uid="{00000000-0005-0000-0000-0000981E0000}"/>
    <cellStyle name="Normal 2 11 33 2" xfId="16997" xr:uid="{00000000-0005-0000-0000-0000991E0000}"/>
    <cellStyle name="Normal 2 11 34" xfId="4864" xr:uid="{00000000-0005-0000-0000-00009A1E0000}"/>
    <cellStyle name="Normal 2 11 34 2" xfId="16998" xr:uid="{00000000-0005-0000-0000-00009B1E0000}"/>
    <cellStyle name="Normal 2 11 35" xfId="14720" xr:uid="{00000000-0005-0000-0000-00009C1E0000}"/>
    <cellStyle name="Normal 2 11 4" xfId="1658" xr:uid="{00000000-0005-0000-0000-00009D1E0000}"/>
    <cellStyle name="Normal 2 11 4 2" xfId="3522" xr:uid="{00000000-0005-0000-0000-00009E1E0000}"/>
    <cellStyle name="Normal 2 11 4 2 2" xfId="4865" xr:uid="{00000000-0005-0000-0000-00009F1E0000}"/>
    <cellStyle name="Normal 2 11 4 2 2 2" xfId="16999" xr:uid="{00000000-0005-0000-0000-0000A01E0000}"/>
    <cellStyle name="Normal 2 11 4 2 3" xfId="4866" xr:uid="{00000000-0005-0000-0000-0000A11E0000}"/>
    <cellStyle name="Normal 2 11 4 2 3 2" xfId="17000" xr:uid="{00000000-0005-0000-0000-0000A21E0000}"/>
    <cellStyle name="Normal 2 11 4 2 4" xfId="15975" xr:uid="{00000000-0005-0000-0000-0000A31E0000}"/>
    <cellStyle name="Normal 2 11 4 3" xfId="4867" xr:uid="{00000000-0005-0000-0000-0000A41E0000}"/>
    <cellStyle name="Normal 2 11 4 3 2" xfId="17001" xr:uid="{00000000-0005-0000-0000-0000A51E0000}"/>
    <cellStyle name="Normal 2 11 4 4" xfId="4868" xr:uid="{00000000-0005-0000-0000-0000A61E0000}"/>
    <cellStyle name="Normal 2 11 4 4 2" xfId="17002" xr:uid="{00000000-0005-0000-0000-0000A71E0000}"/>
    <cellStyle name="Normal 2 11 4 5" xfId="4869" xr:uid="{00000000-0005-0000-0000-0000A81E0000}"/>
    <cellStyle name="Normal 2 11 4 5 2" xfId="17003" xr:uid="{00000000-0005-0000-0000-0000A91E0000}"/>
    <cellStyle name="Normal 2 11 4 6" xfId="15288" xr:uid="{00000000-0005-0000-0000-0000AA1E0000}"/>
    <cellStyle name="Normal 2 11 5" xfId="1659" xr:uid="{00000000-0005-0000-0000-0000AB1E0000}"/>
    <cellStyle name="Normal 2 11 5 2" xfId="3523" xr:uid="{00000000-0005-0000-0000-0000AC1E0000}"/>
    <cellStyle name="Normal 2 11 5 2 2" xfId="4870" xr:uid="{00000000-0005-0000-0000-0000AD1E0000}"/>
    <cellStyle name="Normal 2 11 5 2 2 2" xfId="17004" xr:uid="{00000000-0005-0000-0000-0000AE1E0000}"/>
    <cellStyle name="Normal 2 11 5 2 3" xfId="4871" xr:uid="{00000000-0005-0000-0000-0000AF1E0000}"/>
    <cellStyle name="Normal 2 11 5 2 3 2" xfId="17005" xr:uid="{00000000-0005-0000-0000-0000B01E0000}"/>
    <cellStyle name="Normal 2 11 5 2 4" xfId="15976" xr:uid="{00000000-0005-0000-0000-0000B11E0000}"/>
    <cellStyle name="Normal 2 11 5 3" xfId="4872" xr:uid="{00000000-0005-0000-0000-0000B21E0000}"/>
    <cellStyle name="Normal 2 11 5 3 2" xfId="17006" xr:uid="{00000000-0005-0000-0000-0000B31E0000}"/>
    <cellStyle name="Normal 2 11 5 4" xfId="4873" xr:uid="{00000000-0005-0000-0000-0000B41E0000}"/>
    <cellStyle name="Normal 2 11 5 4 2" xfId="17007" xr:uid="{00000000-0005-0000-0000-0000B51E0000}"/>
    <cellStyle name="Normal 2 11 5 5" xfId="4874" xr:uid="{00000000-0005-0000-0000-0000B61E0000}"/>
    <cellStyle name="Normal 2 11 5 5 2" xfId="17008" xr:uid="{00000000-0005-0000-0000-0000B71E0000}"/>
    <cellStyle name="Normal 2 11 5 6" xfId="15289" xr:uid="{00000000-0005-0000-0000-0000B81E0000}"/>
    <cellStyle name="Normal 2 11 6" xfId="1660" xr:uid="{00000000-0005-0000-0000-0000B91E0000}"/>
    <cellStyle name="Normal 2 11 6 2" xfId="3524" xr:uid="{00000000-0005-0000-0000-0000BA1E0000}"/>
    <cellStyle name="Normal 2 11 6 2 2" xfId="4875" xr:uid="{00000000-0005-0000-0000-0000BB1E0000}"/>
    <cellStyle name="Normal 2 11 6 2 2 2" xfId="17009" xr:uid="{00000000-0005-0000-0000-0000BC1E0000}"/>
    <cellStyle name="Normal 2 11 6 2 3" xfId="4876" xr:uid="{00000000-0005-0000-0000-0000BD1E0000}"/>
    <cellStyle name="Normal 2 11 6 2 3 2" xfId="17010" xr:uid="{00000000-0005-0000-0000-0000BE1E0000}"/>
    <cellStyle name="Normal 2 11 6 2 4" xfId="15977" xr:uid="{00000000-0005-0000-0000-0000BF1E0000}"/>
    <cellStyle name="Normal 2 11 6 3" xfId="4877" xr:uid="{00000000-0005-0000-0000-0000C01E0000}"/>
    <cellStyle name="Normal 2 11 6 3 2" xfId="17011" xr:uid="{00000000-0005-0000-0000-0000C11E0000}"/>
    <cellStyle name="Normal 2 11 6 4" xfId="4878" xr:uid="{00000000-0005-0000-0000-0000C21E0000}"/>
    <cellStyle name="Normal 2 11 6 4 2" xfId="17012" xr:uid="{00000000-0005-0000-0000-0000C31E0000}"/>
    <cellStyle name="Normal 2 11 6 5" xfId="4879" xr:uid="{00000000-0005-0000-0000-0000C41E0000}"/>
    <cellStyle name="Normal 2 11 6 5 2" xfId="17013" xr:uid="{00000000-0005-0000-0000-0000C51E0000}"/>
    <cellStyle name="Normal 2 11 6 6" xfId="15290" xr:uid="{00000000-0005-0000-0000-0000C61E0000}"/>
    <cellStyle name="Normal 2 11 7" xfId="1661" xr:uid="{00000000-0005-0000-0000-0000C71E0000}"/>
    <cellStyle name="Normal 2 11 7 2" xfId="3525" xr:uid="{00000000-0005-0000-0000-0000C81E0000}"/>
    <cellStyle name="Normal 2 11 7 2 2" xfId="4880" xr:uid="{00000000-0005-0000-0000-0000C91E0000}"/>
    <cellStyle name="Normal 2 11 7 2 2 2" xfId="17014" xr:uid="{00000000-0005-0000-0000-0000CA1E0000}"/>
    <cellStyle name="Normal 2 11 7 2 3" xfId="4881" xr:uid="{00000000-0005-0000-0000-0000CB1E0000}"/>
    <cellStyle name="Normal 2 11 7 2 3 2" xfId="17015" xr:uid="{00000000-0005-0000-0000-0000CC1E0000}"/>
    <cellStyle name="Normal 2 11 7 2 4" xfId="15978" xr:uid="{00000000-0005-0000-0000-0000CD1E0000}"/>
    <cellStyle name="Normal 2 11 7 3" xfId="4882" xr:uid="{00000000-0005-0000-0000-0000CE1E0000}"/>
    <cellStyle name="Normal 2 11 7 3 2" xfId="17016" xr:uid="{00000000-0005-0000-0000-0000CF1E0000}"/>
    <cellStyle name="Normal 2 11 7 4" xfId="4883" xr:uid="{00000000-0005-0000-0000-0000D01E0000}"/>
    <cellStyle name="Normal 2 11 7 4 2" xfId="17017" xr:uid="{00000000-0005-0000-0000-0000D11E0000}"/>
    <cellStyle name="Normal 2 11 7 5" xfId="4884" xr:uid="{00000000-0005-0000-0000-0000D21E0000}"/>
    <cellStyle name="Normal 2 11 7 5 2" xfId="17018" xr:uid="{00000000-0005-0000-0000-0000D31E0000}"/>
    <cellStyle name="Normal 2 11 7 6" xfId="15291" xr:uid="{00000000-0005-0000-0000-0000D41E0000}"/>
    <cellStyle name="Normal 2 11 8" xfId="1662" xr:uid="{00000000-0005-0000-0000-0000D51E0000}"/>
    <cellStyle name="Normal 2 11 8 2" xfId="3526" xr:uid="{00000000-0005-0000-0000-0000D61E0000}"/>
    <cellStyle name="Normal 2 11 8 2 2" xfId="4885" xr:uid="{00000000-0005-0000-0000-0000D71E0000}"/>
    <cellStyle name="Normal 2 11 8 2 2 2" xfId="17019" xr:uid="{00000000-0005-0000-0000-0000D81E0000}"/>
    <cellStyle name="Normal 2 11 8 2 3" xfId="4886" xr:uid="{00000000-0005-0000-0000-0000D91E0000}"/>
    <cellStyle name="Normal 2 11 8 2 3 2" xfId="17020" xr:uid="{00000000-0005-0000-0000-0000DA1E0000}"/>
    <cellStyle name="Normal 2 11 8 2 4" xfId="15979" xr:uid="{00000000-0005-0000-0000-0000DB1E0000}"/>
    <cellStyle name="Normal 2 11 8 3" xfId="4887" xr:uid="{00000000-0005-0000-0000-0000DC1E0000}"/>
    <cellStyle name="Normal 2 11 8 3 2" xfId="17021" xr:uid="{00000000-0005-0000-0000-0000DD1E0000}"/>
    <cellStyle name="Normal 2 11 8 4" xfId="4888" xr:uid="{00000000-0005-0000-0000-0000DE1E0000}"/>
    <cellStyle name="Normal 2 11 8 4 2" xfId="17022" xr:uid="{00000000-0005-0000-0000-0000DF1E0000}"/>
    <cellStyle name="Normal 2 11 8 5" xfId="4889" xr:uid="{00000000-0005-0000-0000-0000E01E0000}"/>
    <cellStyle name="Normal 2 11 8 5 2" xfId="17023" xr:uid="{00000000-0005-0000-0000-0000E11E0000}"/>
    <cellStyle name="Normal 2 11 8 6" xfId="15292" xr:uid="{00000000-0005-0000-0000-0000E21E0000}"/>
    <cellStyle name="Normal 2 11 9" xfId="1663" xr:uid="{00000000-0005-0000-0000-0000E31E0000}"/>
    <cellStyle name="Normal 2 11 9 2" xfId="3527" xr:uid="{00000000-0005-0000-0000-0000E41E0000}"/>
    <cellStyle name="Normal 2 11 9 2 2" xfId="4890" xr:uid="{00000000-0005-0000-0000-0000E51E0000}"/>
    <cellStyle name="Normal 2 11 9 2 2 2" xfId="17024" xr:uid="{00000000-0005-0000-0000-0000E61E0000}"/>
    <cellStyle name="Normal 2 11 9 2 3" xfId="4891" xr:uid="{00000000-0005-0000-0000-0000E71E0000}"/>
    <cellStyle name="Normal 2 11 9 2 3 2" xfId="17025" xr:uid="{00000000-0005-0000-0000-0000E81E0000}"/>
    <cellStyle name="Normal 2 11 9 2 4" xfId="15980" xr:uid="{00000000-0005-0000-0000-0000E91E0000}"/>
    <cellStyle name="Normal 2 11 9 3" xfId="4892" xr:uid="{00000000-0005-0000-0000-0000EA1E0000}"/>
    <cellStyle name="Normal 2 11 9 3 2" xfId="17026" xr:uid="{00000000-0005-0000-0000-0000EB1E0000}"/>
    <cellStyle name="Normal 2 11 9 4" xfId="4893" xr:uid="{00000000-0005-0000-0000-0000EC1E0000}"/>
    <cellStyle name="Normal 2 11 9 4 2" xfId="17027" xr:uid="{00000000-0005-0000-0000-0000ED1E0000}"/>
    <cellStyle name="Normal 2 11 9 5" xfId="4894" xr:uid="{00000000-0005-0000-0000-0000EE1E0000}"/>
    <cellStyle name="Normal 2 11 9 5 2" xfId="17028" xr:uid="{00000000-0005-0000-0000-0000EF1E0000}"/>
    <cellStyle name="Normal 2 11 9 6" xfId="15293" xr:uid="{00000000-0005-0000-0000-0000F01E0000}"/>
    <cellStyle name="Normal 2 11_LHJE03JG-Inspro_Revenue and Royalty_0612" xfId="1664" xr:uid="{00000000-0005-0000-0000-0000F11E0000}"/>
    <cellStyle name="Normal 2 110" xfId="12846" xr:uid="{00000000-0005-0000-0000-0000F21E0000}"/>
    <cellStyle name="Normal 2 111" xfId="12989" xr:uid="{00000000-0005-0000-0000-0000F31E0000}"/>
    <cellStyle name="Normal 2 112" xfId="1615" xr:uid="{00000000-0005-0000-0000-0000F41E0000}"/>
    <cellStyle name="Normal 2 113" xfId="15192" xr:uid="{00000000-0005-0000-0000-0000F51E0000}"/>
    <cellStyle name="Normal 2 114" xfId="15193" xr:uid="{00000000-0005-0000-0000-0000F61E0000}"/>
    <cellStyle name="Normal 2 115" xfId="15196" xr:uid="{00000000-0005-0000-0000-0000F71E0000}"/>
    <cellStyle name="Normal 2 116" xfId="15198" xr:uid="{00000000-0005-0000-0000-0000F81E0000}"/>
    <cellStyle name="Normal 2 117" xfId="15194" xr:uid="{00000000-0005-0000-0000-0000F91E0000}"/>
    <cellStyle name="Normal 2 118" xfId="15913" xr:uid="{00000000-0005-0000-0000-0000FA1E0000}"/>
    <cellStyle name="Normal 2 119" xfId="21697" xr:uid="{00000000-0005-0000-0000-0000FB1E0000}"/>
    <cellStyle name="Normal 2 12" xfId="1665" xr:uid="{00000000-0005-0000-0000-0000FC1E0000}"/>
    <cellStyle name="Normal' 2 12" xfId="1666" xr:uid="{00000000-0005-0000-0000-000008520000}"/>
    <cellStyle name="Normal 2 12 10" xfId="1667" xr:uid="{00000000-0005-0000-0000-0000FD1E0000}"/>
    <cellStyle name="Normal 2 12 10 2" xfId="3528" xr:uid="{00000000-0005-0000-0000-0000FE1E0000}"/>
    <cellStyle name="Normal 2 12 10 2 2" xfId="4895" xr:uid="{00000000-0005-0000-0000-0000FF1E0000}"/>
    <cellStyle name="Normal 2 12 10 2 2 2" xfId="17029" xr:uid="{00000000-0005-0000-0000-0000001F0000}"/>
    <cellStyle name="Normal 2 12 10 2 3" xfId="4896" xr:uid="{00000000-0005-0000-0000-0000011F0000}"/>
    <cellStyle name="Normal 2 12 10 2 3 2" xfId="17030" xr:uid="{00000000-0005-0000-0000-0000021F0000}"/>
    <cellStyle name="Normal 2 12 10 2 4" xfId="15981" xr:uid="{00000000-0005-0000-0000-0000031F0000}"/>
    <cellStyle name="Normal 2 12 10 3" xfId="4897" xr:uid="{00000000-0005-0000-0000-0000041F0000}"/>
    <cellStyle name="Normal 2 12 10 3 2" xfId="17031" xr:uid="{00000000-0005-0000-0000-0000051F0000}"/>
    <cellStyle name="Normal 2 12 10 4" xfId="4898" xr:uid="{00000000-0005-0000-0000-0000061F0000}"/>
    <cellStyle name="Normal 2 12 10 4 2" xfId="17032" xr:uid="{00000000-0005-0000-0000-0000071F0000}"/>
    <cellStyle name="Normal 2 12 10 5" xfId="4899" xr:uid="{00000000-0005-0000-0000-0000081F0000}"/>
    <cellStyle name="Normal 2 12 10 5 2" xfId="17033" xr:uid="{00000000-0005-0000-0000-0000091F0000}"/>
    <cellStyle name="Normal 2 12 10 6" xfId="15294" xr:uid="{00000000-0005-0000-0000-00000A1F0000}"/>
    <cellStyle name="Normal 2 12 11" xfId="1668" xr:uid="{00000000-0005-0000-0000-00000B1F0000}"/>
    <cellStyle name="Normal 2 12 11 2" xfId="3529" xr:uid="{00000000-0005-0000-0000-00000C1F0000}"/>
    <cellStyle name="Normal 2 12 11 2 2" xfId="4900" xr:uid="{00000000-0005-0000-0000-00000D1F0000}"/>
    <cellStyle name="Normal 2 12 11 2 2 2" xfId="17034" xr:uid="{00000000-0005-0000-0000-00000E1F0000}"/>
    <cellStyle name="Normal 2 12 11 2 3" xfId="4901" xr:uid="{00000000-0005-0000-0000-00000F1F0000}"/>
    <cellStyle name="Normal 2 12 11 2 3 2" xfId="17035" xr:uid="{00000000-0005-0000-0000-0000101F0000}"/>
    <cellStyle name="Normal 2 12 11 2 4" xfId="15982" xr:uid="{00000000-0005-0000-0000-0000111F0000}"/>
    <cellStyle name="Normal 2 12 11 3" xfId="4902" xr:uid="{00000000-0005-0000-0000-0000121F0000}"/>
    <cellStyle name="Normal 2 12 11 3 2" xfId="17036" xr:uid="{00000000-0005-0000-0000-0000131F0000}"/>
    <cellStyle name="Normal 2 12 11 4" xfId="4903" xr:uid="{00000000-0005-0000-0000-0000141F0000}"/>
    <cellStyle name="Normal 2 12 11 4 2" xfId="17037" xr:uid="{00000000-0005-0000-0000-0000151F0000}"/>
    <cellStyle name="Normal 2 12 11 5" xfId="4904" xr:uid="{00000000-0005-0000-0000-0000161F0000}"/>
    <cellStyle name="Normal 2 12 11 5 2" xfId="17038" xr:uid="{00000000-0005-0000-0000-0000171F0000}"/>
    <cellStyle name="Normal 2 12 11 6" xfId="15295" xr:uid="{00000000-0005-0000-0000-0000181F0000}"/>
    <cellStyle name="Normal 2 12 12" xfId="1669" xr:uid="{00000000-0005-0000-0000-0000191F0000}"/>
    <cellStyle name="Normal 2 12 12 2" xfId="3530" xr:uid="{00000000-0005-0000-0000-00001A1F0000}"/>
    <cellStyle name="Normal 2 12 12 2 2" xfId="4905" xr:uid="{00000000-0005-0000-0000-00001B1F0000}"/>
    <cellStyle name="Normal 2 12 12 2 2 2" xfId="17039" xr:uid="{00000000-0005-0000-0000-00001C1F0000}"/>
    <cellStyle name="Normal 2 12 12 2 3" xfId="4906" xr:uid="{00000000-0005-0000-0000-00001D1F0000}"/>
    <cellStyle name="Normal 2 12 12 2 3 2" xfId="17040" xr:uid="{00000000-0005-0000-0000-00001E1F0000}"/>
    <cellStyle name="Normal 2 12 12 2 4" xfId="15983" xr:uid="{00000000-0005-0000-0000-00001F1F0000}"/>
    <cellStyle name="Normal 2 12 12 3" xfId="4907" xr:uid="{00000000-0005-0000-0000-0000201F0000}"/>
    <cellStyle name="Normal 2 12 12 3 2" xfId="17041" xr:uid="{00000000-0005-0000-0000-0000211F0000}"/>
    <cellStyle name="Normal 2 12 12 4" xfId="4908" xr:uid="{00000000-0005-0000-0000-0000221F0000}"/>
    <cellStyle name="Normal 2 12 12 4 2" xfId="17042" xr:uid="{00000000-0005-0000-0000-0000231F0000}"/>
    <cellStyle name="Normal 2 12 12 5" xfId="4909" xr:uid="{00000000-0005-0000-0000-0000241F0000}"/>
    <cellStyle name="Normal 2 12 12 5 2" xfId="17043" xr:uid="{00000000-0005-0000-0000-0000251F0000}"/>
    <cellStyle name="Normal 2 12 12 6" xfId="15296" xr:uid="{00000000-0005-0000-0000-0000261F0000}"/>
    <cellStyle name="Normal 2 12 13" xfId="1670" xr:uid="{00000000-0005-0000-0000-0000271F0000}"/>
    <cellStyle name="Normal 2 12 13 2" xfId="3531" xr:uid="{00000000-0005-0000-0000-0000281F0000}"/>
    <cellStyle name="Normal 2 12 13 2 2" xfId="4910" xr:uid="{00000000-0005-0000-0000-0000291F0000}"/>
    <cellStyle name="Normal 2 12 13 2 2 2" xfId="17044" xr:uid="{00000000-0005-0000-0000-00002A1F0000}"/>
    <cellStyle name="Normal 2 12 13 2 3" xfId="4911" xr:uid="{00000000-0005-0000-0000-00002B1F0000}"/>
    <cellStyle name="Normal 2 12 13 2 3 2" xfId="17045" xr:uid="{00000000-0005-0000-0000-00002C1F0000}"/>
    <cellStyle name="Normal 2 12 13 2 4" xfId="15984" xr:uid="{00000000-0005-0000-0000-00002D1F0000}"/>
    <cellStyle name="Normal 2 12 13 3" xfId="4912" xr:uid="{00000000-0005-0000-0000-00002E1F0000}"/>
    <cellStyle name="Normal 2 12 13 3 2" xfId="17046" xr:uid="{00000000-0005-0000-0000-00002F1F0000}"/>
    <cellStyle name="Normal 2 12 13 4" xfId="4913" xr:uid="{00000000-0005-0000-0000-0000301F0000}"/>
    <cellStyle name="Normal 2 12 13 4 2" xfId="17047" xr:uid="{00000000-0005-0000-0000-0000311F0000}"/>
    <cellStyle name="Normal 2 12 13 5" xfId="4914" xr:uid="{00000000-0005-0000-0000-0000321F0000}"/>
    <cellStyle name="Normal 2 12 13 5 2" xfId="17048" xr:uid="{00000000-0005-0000-0000-0000331F0000}"/>
    <cellStyle name="Normal 2 12 13 6" xfId="15297" xr:uid="{00000000-0005-0000-0000-0000341F0000}"/>
    <cellStyle name="Normal 2 12 14" xfId="1671" xr:uid="{00000000-0005-0000-0000-0000351F0000}"/>
    <cellStyle name="Normal 2 12 14 2" xfId="3532" xr:uid="{00000000-0005-0000-0000-0000361F0000}"/>
    <cellStyle name="Normal 2 12 14 2 2" xfId="4915" xr:uid="{00000000-0005-0000-0000-0000371F0000}"/>
    <cellStyle name="Normal 2 12 14 2 2 2" xfId="17049" xr:uid="{00000000-0005-0000-0000-0000381F0000}"/>
    <cellStyle name="Normal 2 12 14 2 3" xfId="4916" xr:uid="{00000000-0005-0000-0000-0000391F0000}"/>
    <cellStyle name="Normal 2 12 14 2 3 2" xfId="17050" xr:uid="{00000000-0005-0000-0000-00003A1F0000}"/>
    <cellStyle name="Normal 2 12 14 2 4" xfId="15985" xr:uid="{00000000-0005-0000-0000-00003B1F0000}"/>
    <cellStyle name="Normal 2 12 14 3" xfId="4917" xr:uid="{00000000-0005-0000-0000-00003C1F0000}"/>
    <cellStyle name="Normal 2 12 14 3 2" xfId="17051" xr:uid="{00000000-0005-0000-0000-00003D1F0000}"/>
    <cellStyle name="Normal 2 12 14 4" xfId="4918" xr:uid="{00000000-0005-0000-0000-00003E1F0000}"/>
    <cellStyle name="Normal 2 12 14 4 2" xfId="17052" xr:uid="{00000000-0005-0000-0000-00003F1F0000}"/>
    <cellStyle name="Normal 2 12 14 5" xfId="4919" xr:uid="{00000000-0005-0000-0000-0000401F0000}"/>
    <cellStyle name="Normal 2 12 14 5 2" xfId="17053" xr:uid="{00000000-0005-0000-0000-0000411F0000}"/>
    <cellStyle name="Normal 2 12 14 6" xfId="15298" xr:uid="{00000000-0005-0000-0000-0000421F0000}"/>
    <cellStyle name="Normal 2 12 15" xfId="1672" xr:uid="{00000000-0005-0000-0000-0000431F0000}"/>
    <cellStyle name="Normal 2 12 15 2" xfId="3533" xr:uid="{00000000-0005-0000-0000-0000441F0000}"/>
    <cellStyle name="Normal 2 12 15 2 2" xfId="4920" xr:uid="{00000000-0005-0000-0000-0000451F0000}"/>
    <cellStyle name="Normal 2 12 15 2 2 2" xfId="17054" xr:uid="{00000000-0005-0000-0000-0000461F0000}"/>
    <cellStyle name="Normal 2 12 15 2 3" xfId="4921" xr:uid="{00000000-0005-0000-0000-0000471F0000}"/>
    <cellStyle name="Normal 2 12 15 2 3 2" xfId="17055" xr:uid="{00000000-0005-0000-0000-0000481F0000}"/>
    <cellStyle name="Normal 2 12 15 2 4" xfId="15986" xr:uid="{00000000-0005-0000-0000-0000491F0000}"/>
    <cellStyle name="Normal 2 12 15 3" xfId="4922" xr:uid="{00000000-0005-0000-0000-00004A1F0000}"/>
    <cellStyle name="Normal 2 12 15 3 2" xfId="17056" xr:uid="{00000000-0005-0000-0000-00004B1F0000}"/>
    <cellStyle name="Normal 2 12 15 4" xfId="4923" xr:uid="{00000000-0005-0000-0000-00004C1F0000}"/>
    <cellStyle name="Normal 2 12 15 4 2" xfId="17057" xr:uid="{00000000-0005-0000-0000-00004D1F0000}"/>
    <cellStyle name="Normal 2 12 15 5" xfId="4924" xr:uid="{00000000-0005-0000-0000-00004E1F0000}"/>
    <cellStyle name="Normal 2 12 15 5 2" xfId="17058" xr:uid="{00000000-0005-0000-0000-00004F1F0000}"/>
    <cellStyle name="Normal 2 12 15 6" xfId="15299" xr:uid="{00000000-0005-0000-0000-0000501F0000}"/>
    <cellStyle name="Normal 2 12 16" xfId="1673" xr:uid="{00000000-0005-0000-0000-0000511F0000}"/>
    <cellStyle name="Normal 2 12 16 2" xfId="3534" xr:uid="{00000000-0005-0000-0000-0000521F0000}"/>
    <cellStyle name="Normal 2 12 16 2 2" xfId="4925" xr:uid="{00000000-0005-0000-0000-0000531F0000}"/>
    <cellStyle name="Normal 2 12 16 2 2 2" xfId="17059" xr:uid="{00000000-0005-0000-0000-0000541F0000}"/>
    <cellStyle name="Normal 2 12 16 2 3" xfId="4926" xr:uid="{00000000-0005-0000-0000-0000551F0000}"/>
    <cellStyle name="Normal 2 12 16 2 3 2" xfId="17060" xr:uid="{00000000-0005-0000-0000-0000561F0000}"/>
    <cellStyle name="Normal 2 12 16 2 4" xfId="15987" xr:uid="{00000000-0005-0000-0000-0000571F0000}"/>
    <cellStyle name="Normal 2 12 16 3" xfId="4927" xr:uid="{00000000-0005-0000-0000-0000581F0000}"/>
    <cellStyle name="Normal 2 12 16 3 2" xfId="17061" xr:uid="{00000000-0005-0000-0000-0000591F0000}"/>
    <cellStyle name="Normal 2 12 16 4" xfId="4928" xr:uid="{00000000-0005-0000-0000-00005A1F0000}"/>
    <cellStyle name="Normal 2 12 16 4 2" xfId="17062" xr:uid="{00000000-0005-0000-0000-00005B1F0000}"/>
    <cellStyle name="Normal 2 12 16 5" xfId="4929" xr:uid="{00000000-0005-0000-0000-00005C1F0000}"/>
    <cellStyle name="Normal 2 12 16 5 2" xfId="17063" xr:uid="{00000000-0005-0000-0000-00005D1F0000}"/>
    <cellStyle name="Normal 2 12 16 6" xfId="15300" xr:uid="{00000000-0005-0000-0000-00005E1F0000}"/>
    <cellStyle name="Normal 2 12 17" xfId="1674" xr:uid="{00000000-0005-0000-0000-00005F1F0000}"/>
    <cellStyle name="Normal 2 12 17 2" xfId="3535" xr:uid="{00000000-0005-0000-0000-0000601F0000}"/>
    <cellStyle name="Normal 2 12 17 2 2" xfId="4930" xr:uid="{00000000-0005-0000-0000-0000611F0000}"/>
    <cellStyle name="Normal 2 12 17 2 2 2" xfId="17064" xr:uid="{00000000-0005-0000-0000-0000621F0000}"/>
    <cellStyle name="Normal 2 12 17 2 3" xfId="4931" xr:uid="{00000000-0005-0000-0000-0000631F0000}"/>
    <cellStyle name="Normal 2 12 17 2 3 2" xfId="17065" xr:uid="{00000000-0005-0000-0000-0000641F0000}"/>
    <cellStyle name="Normal 2 12 17 2 4" xfId="15988" xr:uid="{00000000-0005-0000-0000-0000651F0000}"/>
    <cellStyle name="Normal 2 12 17 3" xfId="4932" xr:uid="{00000000-0005-0000-0000-0000661F0000}"/>
    <cellStyle name="Normal 2 12 17 3 2" xfId="17066" xr:uid="{00000000-0005-0000-0000-0000671F0000}"/>
    <cellStyle name="Normal 2 12 17 4" xfId="4933" xr:uid="{00000000-0005-0000-0000-0000681F0000}"/>
    <cellStyle name="Normal 2 12 17 4 2" xfId="17067" xr:uid="{00000000-0005-0000-0000-0000691F0000}"/>
    <cellStyle name="Normal 2 12 17 5" xfId="4934" xr:uid="{00000000-0005-0000-0000-00006A1F0000}"/>
    <cellStyle name="Normal 2 12 17 5 2" xfId="17068" xr:uid="{00000000-0005-0000-0000-00006B1F0000}"/>
    <cellStyle name="Normal 2 12 17 6" xfId="15301" xr:uid="{00000000-0005-0000-0000-00006C1F0000}"/>
    <cellStyle name="Normal 2 12 18" xfId="1675" xr:uid="{00000000-0005-0000-0000-00006D1F0000}"/>
    <cellStyle name="Normal 2 12 18 2" xfId="4935" xr:uid="{00000000-0005-0000-0000-00006E1F0000}"/>
    <cellStyle name="Normal 2 12 19" xfId="1676" xr:uid="{00000000-0005-0000-0000-00006F1F0000}"/>
    <cellStyle name="Normal 2 12 19 2" xfId="4936" xr:uid="{00000000-0005-0000-0000-0000701F0000}"/>
    <cellStyle name="Normal 2 12 2" xfId="1677" xr:uid="{00000000-0005-0000-0000-0000711F0000}"/>
    <cellStyle name="Normal 2 12 2 2" xfId="3536" xr:uid="{00000000-0005-0000-0000-0000721F0000}"/>
    <cellStyle name="Normal 2 12 2 2 2" xfId="4937" xr:uid="{00000000-0005-0000-0000-0000731F0000}"/>
    <cellStyle name="Normal 2 12 2 2 2 2" xfId="17069" xr:uid="{00000000-0005-0000-0000-0000741F0000}"/>
    <cellStyle name="Normal 2 12 2 2 3" xfId="4938" xr:uid="{00000000-0005-0000-0000-0000751F0000}"/>
    <cellStyle name="Normal 2 12 2 2 3 2" xfId="17070" xr:uid="{00000000-0005-0000-0000-0000761F0000}"/>
    <cellStyle name="Normal 2 12 2 2 4" xfId="15989" xr:uid="{00000000-0005-0000-0000-0000771F0000}"/>
    <cellStyle name="Normal 2 12 2 3" xfId="4939" xr:uid="{00000000-0005-0000-0000-0000781F0000}"/>
    <cellStyle name="Normal 2 12 2 3 2" xfId="17071" xr:uid="{00000000-0005-0000-0000-0000791F0000}"/>
    <cellStyle name="Normal 2 12 2 4" xfId="4940" xr:uid="{00000000-0005-0000-0000-00007A1F0000}"/>
    <cellStyle name="Normal 2 12 2 4 2" xfId="17072" xr:uid="{00000000-0005-0000-0000-00007B1F0000}"/>
    <cellStyle name="Normal 2 12 2 5" xfId="4941" xr:uid="{00000000-0005-0000-0000-00007C1F0000}"/>
    <cellStyle name="Normal 2 12 2 5 2" xfId="17073" xr:uid="{00000000-0005-0000-0000-00007D1F0000}"/>
    <cellStyle name="Normal 2 12 2 6" xfId="14723" xr:uid="{00000000-0005-0000-0000-00007E1F0000}"/>
    <cellStyle name="Normal 2 12 20" xfId="1678" xr:uid="{00000000-0005-0000-0000-00007F1F0000}"/>
    <cellStyle name="Normal 2 12 20 2" xfId="4942" xr:uid="{00000000-0005-0000-0000-0000801F0000}"/>
    <cellStyle name="Normal 2 12 21" xfId="1679" xr:uid="{00000000-0005-0000-0000-0000811F0000}"/>
    <cellStyle name="Normal 2 12 21 2" xfId="4943" xr:uid="{00000000-0005-0000-0000-0000821F0000}"/>
    <cellStyle name="Normal 2 12 22" xfId="1680" xr:uid="{00000000-0005-0000-0000-0000831F0000}"/>
    <cellStyle name="Normal 2 12 22 2" xfId="4944" xr:uid="{00000000-0005-0000-0000-0000841F0000}"/>
    <cellStyle name="Normal 2 12 23" xfId="3537" xr:uid="{00000000-0005-0000-0000-0000851F0000}"/>
    <cellStyle name="Normal 2 12 23 2" xfId="4945" xr:uid="{00000000-0005-0000-0000-0000861F0000}"/>
    <cellStyle name="Normal 2 12 23 2 2" xfId="17074" xr:uid="{00000000-0005-0000-0000-0000871F0000}"/>
    <cellStyle name="Normal 2 12 23 3" xfId="4946" xr:uid="{00000000-0005-0000-0000-0000881F0000}"/>
    <cellStyle name="Normal 2 12 23 3 2" xfId="17075" xr:uid="{00000000-0005-0000-0000-0000891F0000}"/>
    <cellStyle name="Normal 2 12 23 4" xfId="4947" xr:uid="{00000000-0005-0000-0000-00008A1F0000}"/>
    <cellStyle name="Normal 2 12 23 4 2" xfId="17076" xr:uid="{00000000-0005-0000-0000-00008B1F0000}"/>
    <cellStyle name="Normal 2 12 23 5" xfId="15990" xr:uid="{00000000-0005-0000-0000-00008C1F0000}"/>
    <cellStyle name="Normal 2 12 24" xfId="4948" xr:uid="{00000000-0005-0000-0000-00008D1F0000}"/>
    <cellStyle name="Normal 2 12 24 2" xfId="17077" xr:uid="{00000000-0005-0000-0000-00008E1F0000}"/>
    <cellStyle name="Normal 2 12 25" xfId="4949" xr:uid="{00000000-0005-0000-0000-00008F1F0000}"/>
    <cellStyle name="Normal 2 12 25 2" xfId="17078" xr:uid="{00000000-0005-0000-0000-0000901F0000}"/>
    <cellStyle name="Normal 2 12 26" xfId="4950" xr:uid="{00000000-0005-0000-0000-0000911F0000}"/>
    <cellStyle name="Normal 2 12 26 2" xfId="17079" xr:uid="{00000000-0005-0000-0000-0000921F0000}"/>
    <cellStyle name="Normal 2 12 27" xfId="4951" xr:uid="{00000000-0005-0000-0000-0000931F0000}"/>
    <cellStyle name="Normal 2 12 27 2" xfId="17080" xr:uid="{00000000-0005-0000-0000-0000941F0000}"/>
    <cellStyle name="Normal 2 12 28" xfId="4952" xr:uid="{00000000-0005-0000-0000-0000951F0000}"/>
    <cellStyle name="Normal 2 12 28 2" xfId="17081" xr:uid="{00000000-0005-0000-0000-0000961F0000}"/>
    <cellStyle name="Normal 2 12 29" xfId="4953" xr:uid="{00000000-0005-0000-0000-0000971F0000}"/>
    <cellStyle name="Normal 2 12 29 2" xfId="17082" xr:uid="{00000000-0005-0000-0000-0000981F0000}"/>
    <cellStyle name="Normal 2 12 3" xfId="1681" xr:uid="{00000000-0005-0000-0000-0000991F0000}"/>
    <cellStyle name="Normal 2 12 3 2" xfId="3538" xr:uid="{00000000-0005-0000-0000-00009A1F0000}"/>
    <cellStyle name="Normal 2 12 3 2 2" xfId="4954" xr:uid="{00000000-0005-0000-0000-00009B1F0000}"/>
    <cellStyle name="Normal 2 12 3 2 2 2" xfId="17083" xr:uid="{00000000-0005-0000-0000-00009C1F0000}"/>
    <cellStyle name="Normal 2 12 3 2 3" xfId="4955" xr:uid="{00000000-0005-0000-0000-00009D1F0000}"/>
    <cellStyle name="Normal 2 12 3 2 3 2" xfId="17084" xr:uid="{00000000-0005-0000-0000-00009E1F0000}"/>
    <cellStyle name="Normal 2 12 3 2 4" xfId="15991" xr:uid="{00000000-0005-0000-0000-00009F1F0000}"/>
    <cellStyle name="Normal 2 12 3 3" xfId="4956" xr:uid="{00000000-0005-0000-0000-0000A01F0000}"/>
    <cellStyle name="Normal 2 12 3 3 2" xfId="17085" xr:uid="{00000000-0005-0000-0000-0000A11F0000}"/>
    <cellStyle name="Normal 2 12 3 4" xfId="4957" xr:uid="{00000000-0005-0000-0000-0000A21F0000}"/>
    <cellStyle name="Normal 2 12 3 4 2" xfId="17086" xr:uid="{00000000-0005-0000-0000-0000A31F0000}"/>
    <cellStyle name="Normal 2 12 3 5" xfId="4958" xr:uid="{00000000-0005-0000-0000-0000A41F0000}"/>
    <cellStyle name="Normal 2 12 3 5 2" xfId="17087" xr:uid="{00000000-0005-0000-0000-0000A51F0000}"/>
    <cellStyle name="Normal 2 12 3 6" xfId="15302" xr:uid="{00000000-0005-0000-0000-0000A61F0000}"/>
    <cellStyle name="Normal 2 12 30" xfId="4959" xr:uid="{00000000-0005-0000-0000-0000A71F0000}"/>
    <cellStyle name="Normal 2 12 30 2" xfId="17088" xr:uid="{00000000-0005-0000-0000-0000A81F0000}"/>
    <cellStyle name="Normal 2 12 31" xfId="4960" xr:uid="{00000000-0005-0000-0000-0000A91F0000}"/>
    <cellStyle name="Normal 2 12 31 2" xfId="17089" xr:uid="{00000000-0005-0000-0000-0000AA1F0000}"/>
    <cellStyle name="Normal 2 12 32" xfId="4961" xr:uid="{00000000-0005-0000-0000-0000AB1F0000}"/>
    <cellStyle name="Normal 2 12 32 2" xfId="17090" xr:uid="{00000000-0005-0000-0000-0000AC1F0000}"/>
    <cellStyle name="Normal 2 12 33" xfId="4962" xr:uid="{00000000-0005-0000-0000-0000AD1F0000}"/>
    <cellStyle name="Normal 2 12 33 2" xfId="17091" xr:uid="{00000000-0005-0000-0000-0000AE1F0000}"/>
    <cellStyle name="Normal 2 12 34" xfId="4963" xr:uid="{00000000-0005-0000-0000-0000AF1F0000}"/>
    <cellStyle name="Normal 2 12 34 2" xfId="17092" xr:uid="{00000000-0005-0000-0000-0000B01F0000}"/>
    <cellStyle name="Normal 2 12 35" xfId="14722" xr:uid="{00000000-0005-0000-0000-0000B11F0000}"/>
    <cellStyle name="Normal 2 12 4" xfId="1682" xr:uid="{00000000-0005-0000-0000-0000B21F0000}"/>
    <cellStyle name="Normal 2 12 4 2" xfId="3539" xr:uid="{00000000-0005-0000-0000-0000B31F0000}"/>
    <cellStyle name="Normal 2 12 4 2 2" xfId="4964" xr:uid="{00000000-0005-0000-0000-0000B41F0000}"/>
    <cellStyle name="Normal 2 12 4 2 2 2" xfId="17093" xr:uid="{00000000-0005-0000-0000-0000B51F0000}"/>
    <cellStyle name="Normal 2 12 4 2 3" xfId="4965" xr:uid="{00000000-0005-0000-0000-0000B61F0000}"/>
    <cellStyle name="Normal 2 12 4 2 3 2" xfId="17094" xr:uid="{00000000-0005-0000-0000-0000B71F0000}"/>
    <cellStyle name="Normal 2 12 4 2 4" xfId="15992" xr:uid="{00000000-0005-0000-0000-0000B81F0000}"/>
    <cellStyle name="Normal 2 12 4 3" xfId="4966" xr:uid="{00000000-0005-0000-0000-0000B91F0000}"/>
    <cellStyle name="Normal 2 12 4 3 2" xfId="17095" xr:uid="{00000000-0005-0000-0000-0000BA1F0000}"/>
    <cellStyle name="Normal 2 12 4 4" xfId="4967" xr:uid="{00000000-0005-0000-0000-0000BB1F0000}"/>
    <cellStyle name="Normal 2 12 4 4 2" xfId="17096" xr:uid="{00000000-0005-0000-0000-0000BC1F0000}"/>
    <cellStyle name="Normal 2 12 4 5" xfId="4968" xr:uid="{00000000-0005-0000-0000-0000BD1F0000}"/>
    <cellStyle name="Normal 2 12 4 5 2" xfId="17097" xr:uid="{00000000-0005-0000-0000-0000BE1F0000}"/>
    <cellStyle name="Normal 2 12 4 6" xfId="15303" xr:uid="{00000000-0005-0000-0000-0000BF1F0000}"/>
    <cellStyle name="Normal 2 12 5" xfId="1683" xr:uid="{00000000-0005-0000-0000-0000C01F0000}"/>
    <cellStyle name="Normal 2 12 5 2" xfId="3540" xr:uid="{00000000-0005-0000-0000-0000C11F0000}"/>
    <cellStyle name="Normal 2 12 5 2 2" xfId="4969" xr:uid="{00000000-0005-0000-0000-0000C21F0000}"/>
    <cellStyle name="Normal 2 12 5 2 2 2" xfId="17098" xr:uid="{00000000-0005-0000-0000-0000C31F0000}"/>
    <cellStyle name="Normal 2 12 5 2 3" xfId="4970" xr:uid="{00000000-0005-0000-0000-0000C41F0000}"/>
    <cellStyle name="Normal 2 12 5 2 3 2" xfId="17099" xr:uid="{00000000-0005-0000-0000-0000C51F0000}"/>
    <cellStyle name="Normal 2 12 5 2 4" xfId="15993" xr:uid="{00000000-0005-0000-0000-0000C61F0000}"/>
    <cellStyle name="Normal 2 12 5 3" xfId="4971" xr:uid="{00000000-0005-0000-0000-0000C71F0000}"/>
    <cellStyle name="Normal 2 12 5 3 2" xfId="17100" xr:uid="{00000000-0005-0000-0000-0000C81F0000}"/>
    <cellStyle name="Normal 2 12 5 4" xfId="4972" xr:uid="{00000000-0005-0000-0000-0000C91F0000}"/>
    <cellStyle name="Normal 2 12 5 4 2" xfId="17101" xr:uid="{00000000-0005-0000-0000-0000CA1F0000}"/>
    <cellStyle name="Normal 2 12 5 5" xfId="4973" xr:uid="{00000000-0005-0000-0000-0000CB1F0000}"/>
    <cellStyle name="Normal 2 12 5 5 2" xfId="17102" xr:uid="{00000000-0005-0000-0000-0000CC1F0000}"/>
    <cellStyle name="Normal 2 12 5 6" xfId="15304" xr:uid="{00000000-0005-0000-0000-0000CD1F0000}"/>
    <cellStyle name="Normal 2 12 6" xfId="1684" xr:uid="{00000000-0005-0000-0000-0000CE1F0000}"/>
    <cellStyle name="Normal 2 12 6 2" xfId="3541" xr:uid="{00000000-0005-0000-0000-0000CF1F0000}"/>
    <cellStyle name="Normal 2 12 6 2 2" xfId="4974" xr:uid="{00000000-0005-0000-0000-0000D01F0000}"/>
    <cellStyle name="Normal 2 12 6 2 2 2" xfId="17103" xr:uid="{00000000-0005-0000-0000-0000D11F0000}"/>
    <cellStyle name="Normal 2 12 6 2 3" xfId="4975" xr:uid="{00000000-0005-0000-0000-0000D21F0000}"/>
    <cellStyle name="Normal 2 12 6 2 3 2" xfId="17104" xr:uid="{00000000-0005-0000-0000-0000D31F0000}"/>
    <cellStyle name="Normal 2 12 6 2 4" xfId="15994" xr:uid="{00000000-0005-0000-0000-0000D41F0000}"/>
    <cellStyle name="Normal 2 12 6 3" xfId="4976" xr:uid="{00000000-0005-0000-0000-0000D51F0000}"/>
    <cellStyle name="Normal 2 12 6 3 2" xfId="17105" xr:uid="{00000000-0005-0000-0000-0000D61F0000}"/>
    <cellStyle name="Normal 2 12 6 4" xfId="4977" xr:uid="{00000000-0005-0000-0000-0000D71F0000}"/>
    <cellStyle name="Normal 2 12 6 4 2" xfId="17106" xr:uid="{00000000-0005-0000-0000-0000D81F0000}"/>
    <cellStyle name="Normal 2 12 6 5" xfId="4978" xr:uid="{00000000-0005-0000-0000-0000D91F0000}"/>
    <cellStyle name="Normal 2 12 6 5 2" xfId="17107" xr:uid="{00000000-0005-0000-0000-0000DA1F0000}"/>
    <cellStyle name="Normal 2 12 6 6" xfId="15305" xr:uid="{00000000-0005-0000-0000-0000DB1F0000}"/>
    <cellStyle name="Normal 2 12 7" xfId="1685" xr:uid="{00000000-0005-0000-0000-0000DC1F0000}"/>
    <cellStyle name="Normal 2 12 7 2" xfId="3542" xr:uid="{00000000-0005-0000-0000-0000DD1F0000}"/>
    <cellStyle name="Normal 2 12 7 2 2" xfId="4979" xr:uid="{00000000-0005-0000-0000-0000DE1F0000}"/>
    <cellStyle name="Normal 2 12 7 2 2 2" xfId="17108" xr:uid="{00000000-0005-0000-0000-0000DF1F0000}"/>
    <cellStyle name="Normal 2 12 7 2 3" xfId="4980" xr:uid="{00000000-0005-0000-0000-0000E01F0000}"/>
    <cellStyle name="Normal 2 12 7 2 3 2" xfId="17109" xr:uid="{00000000-0005-0000-0000-0000E11F0000}"/>
    <cellStyle name="Normal 2 12 7 2 4" xfId="15995" xr:uid="{00000000-0005-0000-0000-0000E21F0000}"/>
    <cellStyle name="Normal 2 12 7 3" xfId="4981" xr:uid="{00000000-0005-0000-0000-0000E31F0000}"/>
    <cellStyle name="Normal 2 12 7 3 2" xfId="17110" xr:uid="{00000000-0005-0000-0000-0000E41F0000}"/>
    <cellStyle name="Normal 2 12 7 4" xfId="4982" xr:uid="{00000000-0005-0000-0000-0000E51F0000}"/>
    <cellStyle name="Normal 2 12 7 4 2" xfId="17111" xr:uid="{00000000-0005-0000-0000-0000E61F0000}"/>
    <cellStyle name="Normal 2 12 7 5" xfId="4983" xr:uid="{00000000-0005-0000-0000-0000E71F0000}"/>
    <cellStyle name="Normal 2 12 7 5 2" xfId="17112" xr:uid="{00000000-0005-0000-0000-0000E81F0000}"/>
    <cellStyle name="Normal 2 12 7 6" xfId="15306" xr:uid="{00000000-0005-0000-0000-0000E91F0000}"/>
    <cellStyle name="Normal 2 12 8" xfId="1686" xr:uid="{00000000-0005-0000-0000-0000EA1F0000}"/>
    <cellStyle name="Normal 2 12 8 2" xfId="3543" xr:uid="{00000000-0005-0000-0000-0000EB1F0000}"/>
    <cellStyle name="Normal 2 12 8 2 2" xfId="4984" xr:uid="{00000000-0005-0000-0000-0000EC1F0000}"/>
    <cellStyle name="Normal 2 12 8 2 2 2" xfId="17113" xr:uid="{00000000-0005-0000-0000-0000ED1F0000}"/>
    <cellStyle name="Normal 2 12 8 2 3" xfId="4985" xr:uid="{00000000-0005-0000-0000-0000EE1F0000}"/>
    <cellStyle name="Normal 2 12 8 2 3 2" xfId="17114" xr:uid="{00000000-0005-0000-0000-0000EF1F0000}"/>
    <cellStyle name="Normal 2 12 8 2 4" xfId="15996" xr:uid="{00000000-0005-0000-0000-0000F01F0000}"/>
    <cellStyle name="Normal 2 12 8 3" xfId="4986" xr:uid="{00000000-0005-0000-0000-0000F11F0000}"/>
    <cellStyle name="Normal 2 12 8 3 2" xfId="17115" xr:uid="{00000000-0005-0000-0000-0000F21F0000}"/>
    <cellStyle name="Normal 2 12 8 4" xfId="4987" xr:uid="{00000000-0005-0000-0000-0000F31F0000}"/>
    <cellStyle name="Normal 2 12 8 4 2" xfId="17116" xr:uid="{00000000-0005-0000-0000-0000F41F0000}"/>
    <cellStyle name="Normal 2 12 8 5" xfId="4988" xr:uid="{00000000-0005-0000-0000-0000F51F0000}"/>
    <cellStyle name="Normal 2 12 8 5 2" xfId="17117" xr:uid="{00000000-0005-0000-0000-0000F61F0000}"/>
    <cellStyle name="Normal 2 12 8 6" xfId="15307" xr:uid="{00000000-0005-0000-0000-0000F71F0000}"/>
    <cellStyle name="Normal 2 12 9" xfId="1687" xr:uid="{00000000-0005-0000-0000-0000F81F0000}"/>
    <cellStyle name="Normal 2 12 9 2" xfId="3544" xr:uid="{00000000-0005-0000-0000-0000F91F0000}"/>
    <cellStyle name="Normal 2 12 9 2 2" xfId="4989" xr:uid="{00000000-0005-0000-0000-0000FA1F0000}"/>
    <cellStyle name="Normal 2 12 9 2 2 2" xfId="17118" xr:uid="{00000000-0005-0000-0000-0000FB1F0000}"/>
    <cellStyle name="Normal 2 12 9 2 3" xfId="4990" xr:uid="{00000000-0005-0000-0000-0000FC1F0000}"/>
    <cellStyle name="Normal 2 12 9 2 3 2" xfId="17119" xr:uid="{00000000-0005-0000-0000-0000FD1F0000}"/>
    <cellStyle name="Normal 2 12 9 2 4" xfId="15997" xr:uid="{00000000-0005-0000-0000-0000FE1F0000}"/>
    <cellStyle name="Normal 2 12 9 3" xfId="4991" xr:uid="{00000000-0005-0000-0000-0000FF1F0000}"/>
    <cellStyle name="Normal 2 12 9 3 2" xfId="17120" xr:uid="{00000000-0005-0000-0000-000000200000}"/>
    <cellStyle name="Normal 2 12 9 4" xfId="4992" xr:uid="{00000000-0005-0000-0000-000001200000}"/>
    <cellStyle name="Normal 2 12 9 4 2" xfId="17121" xr:uid="{00000000-0005-0000-0000-000002200000}"/>
    <cellStyle name="Normal 2 12 9 5" xfId="4993" xr:uid="{00000000-0005-0000-0000-000003200000}"/>
    <cellStyle name="Normal 2 12 9 5 2" xfId="17122" xr:uid="{00000000-0005-0000-0000-000004200000}"/>
    <cellStyle name="Normal 2 12 9 6" xfId="15308" xr:uid="{00000000-0005-0000-0000-000005200000}"/>
    <cellStyle name="Normal 2 12_LHJE03JG-Inspro_Revenue and Royalty_0612" xfId="1688" xr:uid="{00000000-0005-0000-0000-000006200000}"/>
    <cellStyle name="Normal 2 120" xfId="21699" xr:uid="{00000000-0005-0000-0000-000007200000}"/>
    <cellStyle name="Normal 2 121" xfId="21696" xr:uid="{00000000-0005-0000-0000-000008200000}"/>
    <cellStyle name="Normal 2 122" xfId="21703" xr:uid="{00000000-0005-0000-0000-000009200000}"/>
    <cellStyle name="Normal 2 123" xfId="21705" xr:uid="{00000000-0005-0000-0000-00000A200000}"/>
    <cellStyle name="Normal 2 124" xfId="59" xr:uid="{00000000-0005-0000-0000-00000B200000}"/>
    <cellStyle name="Normal 2 125" xfId="44" xr:uid="{00000000-0005-0000-0000-00000C200000}"/>
    <cellStyle name="Normal 2 126" xfId="21734" xr:uid="{00000000-0005-0000-0000-00000D200000}"/>
    <cellStyle name="Normal 2 127" xfId="21745" xr:uid="{00000000-0005-0000-0000-00000E200000}"/>
    <cellStyle name="Normal 2 128" xfId="18" xr:uid="{00000000-0005-0000-0000-00000F200000}"/>
    <cellStyle name="Normal 2 129" xfId="21765" xr:uid="{00000000-0005-0000-0000-000010200000}"/>
    <cellStyle name="Normal 2 13" xfId="1689" xr:uid="{00000000-0005-0000-0000-000011200000}"/>
    <cellStyle name="Normal' 2 13" xfId="1690" xr:uid="{00000000-0005-0000-0000-000009520000}"/>
    <cellStyle name="Normal 2 13 10" xfId="1691" xr:uid="{00000000-0005-0000-0000-000012200000}"/>
    <cellStyle name="Normal 2 13 10 2" xfId="3545" xr:uid="{00000000-0005-0000-0000-000013200000}"/>
    <cellStyle name="Normal 2 13 10 2 2" xfId="4994" xr:uid="{00000000-0005-0000-0000-000014200000}"/>
    <cellStyle name="Normal 2 13 10 2 2 2" xfId="17123" xr:uid="{00000000-0005-0000-0000-000015200000}"/>
    <cellStyle name="Normal 2 13 10 2 3" xfId="4995" xr:uid="{00000000-0005-0000-0000-000016200000}"/>
    <cellStyle name="Normal 2 13 10 2 3 2" xfId="17124" xr:uid="{00000000-0005-0000-0000-000017200000}"/>
    <cellStyle name="Normal 2 13 10 2 4" xfId="15998" xr:uid="{00000000-0005-0000-0000-000018200000}"/>
    <cellStyle name="Normal 2 13 10 3" xfId="4996" xr:uid="{00000000-0005-0000-0000-000019200000}"/>
    <cellStyle name="Normal 2 13 10 3 2" xfId="17125" xr:uid="{00000000-0005-0000-0000-00001A200000}"/>
    <cellStyle name="Normal 2 13 10 4" xfId="4997" xr:uid="{00000000-0005-0000-0000-00001B200000}"/>
    <cellStyle name="Normal 2 13 10 4 2" xfId="17126" xr:uid="{00000000-0005-0000-0000-00001C200000}"/>
    <cellStyle name="Normal 2 13 10 5" xfId="4998" xr:uid="{00000000-0005-0000-0000-00001D200000}"/>
    <cellStyle name="Normal 2 13 10 5 2" xfId="17127" xr:uid="{00000000-0005-0000-0000-00001E200000}"/>
    <cellStyle name="Normal 2 13 10 6" xfId="15309" xr:uid="{00000000-0005-0000-0000-00001F200000}"/>
    <cellStyle name="Normal 2 13 11" xfId="1692" xr:uid="{00000000-0005-0000-0000-000020200000}"/>
    <cellStyle name="Normal 2 13 11 2" xfId="3546" xr:uid="{00000000-0005-0000-0000-000021200000}"/>
    <cellStyle name="Normal 2 13 11 2 2" xfId="4999" xr:uid="{00000000-0005-0000-0000-000022200000}"/>
    <cellStyle name="Normal 2 13 11 2 2 2" xfId="17128" xr:uid="{00000000-0005-0000-0000-000023200000}"/>
    <cellStyle name="Normal 2 13 11 2 3" xfId="5000" xr:uid="{00000000-0005-0000-0000-000024200000}"/>
    <cellStyle name="Normal 2 13 11 2 3 2" xfId="17129" xr:uid="{00000000-0005-0000-0000-000025200000}"/>
    <cellStyle name="Normal 2 13 11 2 4" xfId="15999" xr:uid="{00000000-0005-0000-0000-000026200000}"/>
    <cellStyle name="Normal 2 13 11 3" xfId="5001" xr:uid="{00000000-0005-0000-0000-000027200000}"/>
    <cellStyle name="Normal 2 13 11 3 2" xfId="17130" xr:uid="{00000000-0005-0000-0000-000028200000}"/>
    <cellStyle name="Normal 2 13 11 4" xfId="5002" xr:uid="{00000000-0005-0000-0000-000029200000}"/>
    <cellStyle name="Normal 2 13 11 4 2" xfId="17131" xr:uid="{00000000-0005-0000-0000-00002A200000}"/>
    <cellStyle name="Normal 2 13 11 5" xfId="5003" xr:uid="{00000000-0005-0000-0000-00002B200000}"/>
    <cellStyle name="Normal 2 13 11 5 2" xfId="17132" xr:uid="{00000000-0005-0000-0000-00002C200000}"/>
    <cellStyle name="Normal 2 13 11 6" xfId="15310" xr:uid="{00000000-0005-0000-0000-00002D200000}"/>
    <cellStyle name="Normal 2 13 12" xfId="1693" xr:uid="{00000000-0005-0000-0000-00002E200000}"/>
    <cellStyle name="Normal 2 13 12 2" xfId="3547" xr:uid="{00000000-0005-0000-0000-00002F200000}"/>
    <cellStyle name="Normal 2 13 12 2 2" xfId="5004" xr:uid="{00000000-0005-0000-0000-000030200000}"/>
    <cellStyle name="Normal 2 13 12 2 2 2" xfId="17133" xr:uid="{00000000-0005-0000-0000-000031200000}"/>
    <cellStyle name="Normal 2 13 12 2 3" xfId="5005" xr:uid="{00000000-0005-0000-0000-000032200000}"/>
    <cellStyle name="Normal 2 13 12 2 3 2" xfId="17134" xr:uid="{00000000-0005-0000-0000-000033200000}"/>
    <cellStyle name="Normal 2 13 12 2 4" xfId="16000" xr:uid="{00000000-0005-0000-0000-000034200000}"/>
    <cellStyle name="Normal 2 13 12 3" xfId="5006" xr:uid="{00000000-0005-0000-0000-000035200000}"/>
    <cellStyle name="Normal 2 13 12 3 2" xfId="17135" xr:uid="{00000000-0005-0000-0000-000036200000}"/>
    <cellStyle name="Normal 2 13 12 4" xfId="5007" xr:uid="{00000000-0005-0000-0000-000037200000}"/>
    <cellStyle name="Normal 2 13 12 4 2" xfId="17136" xr:uid="{00000000-0005-0000-0000-000038200000}"/>
    <cellStyle name="Normal 2 13 12 5" xfId="5008" xr:uid="{00000000-0005-0000-0000-000039200000}"/>
    <cellStyle name="Normal 2 13 12 5 2" xfId="17137" xr:uid="{00000000-0005-0000-0000-00003A200000}"/>
    <cellStyle name="Normal 2 13 12 6" xfId="15311" xr:uid="{00000000-0005-0000-0000-00003B200000}"/>
    <cellStyle name="Normal 2 13 13" xfId="1694" xr:uid="{00000000-0005-0000-0000-00003C200000}"/>
    <cellStyle name="Normal 2 13 13 2" xfId="3548" xr:uid="{00000000-0005-0000-0000-00003D200000}"/>
    <cellStyle name="Normal 2 13 13 2 2" xfId="5009" xr:uid="{00000000-0005-0000-0000-00003E200000}"/>
    <cellStyle name="Normal 2 13 13 2 2 2" xfId="17138" xr:uid="{00000000-0005-0000-0000-00003F200000}"/>
    <cellStyle name="Normal 2 13 13 2 3" xfId="5010" xr:uid="{00000000-0005-0000-0000-000040200000}"/>
    <cellStyle name="Normal 2 13 13 2 3 2" xfId="17139" xr:uid="{00000000-0005-0000-0000-000041200000}"/>
    <cellStyle name="Normal 2 13 13 2 4" xfId="16001" xr:uid="{00000000-0005-0000-0000-000042200000}"/>
    <cellStyle name="Normal 2 13 13 3" xfId="5011" xr:uid="{00000000-0005-0000-0000-000043200000}"/>
    <cellStyle name="Normal 2 13 13 3 2" xfId="17140" xr:uid="{00000000-0005-0000-0000-000044200000}"/>
    <cellStyle name="Normal 2 13 13 4" xfId="5012" xr:uid="{00000000-0005-0000-0000-000045200000}"/>
    <cellStyle name="Normal 2 13 13 4 2" xfId="17141" xr:uid="{00000000-0005-0000-0000-000046200000}"/>
    <cellStyle name="Normal 2 13 13 5" xfId="5013" xr:uid="{00000000-0005-0000-0000-000047200000}"/>
    <cellStyle name="Normal 2 13 13 5 2" xfId="17142" xr:uid="{00000000-0005-0000-0000-000048200000}"/>
    <cellStyle name="Normal 2 13 13 6" xfId="15312" xr:uid="{00000000-0005-0000-0000-000049200000}"/>
    <cellStyle name="Normal 2 13 14" xfId="1695" xr:uid="{00000000-0005-0000-0000-00004A200000}"/>
    <cellStyle name="Normal 2 13 14 2" xfId="3549" xr:uid="{00000000-0005-0000-0000-00004B200000}"/>
    <cellStyle name="Normal 2 13 14 2 2" xfId="5014" xr:uid="{00000000-0005-0000-0000-00004C200000}"/>
    <cellStyle name="Normal 2 13 14 2 2 2" xfId="17143" xr:uid="{00000000-0005-0000-0000-00004D200000}"/>
    <cellStyle name="Normal 2 13 14 2 3" xfId="5015" xr:uid="{00000000-0005-0000-0000-00004E200000}"/>
    <cellStyle name="Normal 2 13 14 2 3 2" xfId="17144" xr:uid="{00000000-0005-0000-0000-00004F200000}"/>
    <cellStyle name="Normal 2 13 14 2 4" xfId="16002" xr:uid="{00000000-0005-0000-0000-000050200000}"/>
    <cellStyle name="Normal 2 13 14 3" xfId="5016" xr:uid="{00000000-0005-0000-0000-000051200000}"/>
    <cellStyle name="Normal 2 13 14 3 2" xfId="17145" xr:uid="{00000000-0005-0000-0000-000052200000}"/>
    <cellStyle name="Normal 2 13 14 4" xfId="5017" xr:uid="{00000000-0005-0000-0000-000053200000}"/>
    <cellStyle name="Normal 2 13 14 4 2" xfId="17146" xr:uid="{00000000-0005-0000-0000-000054200000}"/>
    <cellStyle name="Normal 2 13 14 5" xfId="5018" xr:uid="{00000000-0005-0000-0000-000055200000}"/>
    <cellStyle name="Normal 2 13 14 5 2" xfId="17147" xr:uid="{00000000-0005-0000-0000-000056200000}"/>
    <cellStyle name="Normal 2 13 14 6" xfId="15313" xr:uid="{00000000-0005-0000-0000-000057200000}"/>
    <cellStyle name="Normal 2 13 15" xfId="1696" xr:uid="{00000000-0005-0000-0000-000058200000}"/>
    <cellStyle name="Normal 2 13 15 2" xfId="3550" xr:uid="{00000000-0005-0000-0000-000059200000}"/>
    <cellStyle name="Normal 2 13 15 2 2" xfId="5019" xr:uid="{00000000-0005-0000-0000-00005A200000}"/>
    <cellStyle name="Normal 2 13 15 2 2 2" xfId="17148" xr:uid="{00000000-0005-0000-0000-00005B200000}"/>
    <cellStyle name="Normal 2 13 15 2 3" xfId="5020" xr:uid="{00000000-0005-0000-0000-00005C200000}"/>
    <cellStyle name="Normal 2 13 15 2 3 2" xfId="17149" xr:uid="{00000000-0005-0000-0000-00005D200000}"/>
    <cellStyle name="Normal 2 13 15 2 4" xfId="16003" xr:uid="{00000000-0005-0000-0000-00005E200000}"/>
    <cellStyle name="Normal 2 13 15 3" xfId="5021" xr:uid="{00000000-0005-0000-0000-00005F200000}"/>
    <cellStyle name="Normal 2 13 15 3 2" xfId="17150" xr:uid="{00000000-0005-0000-0000-000060200000}"/>
    <cellStyle name="Normal 2 13 15 4" xfId="5022" xr:uid="{00000000-0005-0000-0000-000061200000}"/>
    <cellStyle name="Normal 2 13 15 4 2" xfId="17151" xr:uid="{00000000-0005-0000-0000-000062200000}"/>
    <cellStyle name="Normal 2 13 15 5" xfId="5023" xr:uid="{00000000-0005-0000-0000-000063200000}"/>
    <cellStyle name="Normal 2 13 15 5 2" xfId="17152" xr:uid="{00000000-0005-0000-0000-000064200000}"/>
    <cellStyle name="Normal 2 13 15 6" xfId="15314" xr:uid="{00000000-0005-0000-0000-000065200000}"/>
    <cellStyle name="Normal 2 13 16" xfId="1697" xr:uid="{00000000-0005-0000-0000-000066200000}"/>
    <cellStyle name="Normal 2 13 16 2" xfId="3551" xr:uid="{00000000-0005-0000-0000-000067200000}"/>
    <cellStyle name="Normal 2 13 16 2 2" xfId="5024" xr:uid="{00000000-0005-0000-0000-000068200000}"/>
    <cellStyle name="Normal 2 13 16 2 2 2" xfId="17153" xr:uid="{00000000-0005-0000-0000-000069200000}"/>
    <cellStyle name="Normal 2 13 16 2 3" xfId="5025" xr:uid="{00000000-0005-0000-0000-00006A200000}"/>
    <cellStyle name="Normal 2 13 16 2 3 2" xfId="17154" xr:uid="{00000000-0005-0000-0000-00006B200000}"/>
    <cellStyle name="Normal 2 13 16 2 4" xfId="16004" xr:uid="{00000000-0005-0000-0000-00006C200000}"/>
    <cellStyle name="Normal 2 13 16 3" xfId="5026" xr:uid="{00000000-0005-0000-0000-00006D200000}"/>
    <cellStyle name="Normal 2 13 16 3 2" xfId="17155" xr:uid="{00000000-0005-0000-0000-00006E200000}"/>
    <cellStyle name="Normal 2 13 16 4" xfId="5027" xr:uid="{00000000-0005-0000-0000-00006F200000}"/>
    <cellStyle name="Normal 2 13 16 4 2" xfId="17156" xr:uid="{00000000-0005-0000-0000-000070200000}"/>
    <cellStyle name="Normal 2 13 16 5" xfId="5028" xr:uid="{00000000-0005-0000-0000-000071200000}"/>
    <cellStyle name="Normal 2 13 16 5 2" xfId="17157" xr:uid="{00000000-0005-0000-0000-000072200000}"/>
    <cellStyle name="Normal 2 13 16 6" xfId="15315" xr:uid="{00000000-0005-0000-0000-000073200000}"/>
    <cellStyle name="Normal 2 13 17" xfId="1698" xr:uid="{00000000-0005-0000-0000-000074200000}"/>
    <cellStyle name="Normal 2 13 17 2" xfId="3552" xr:uid="{00000000-0005-0000-0000-000075200000}"/>
    <cellStyle name="Normal 2 13 17 2 2" xfId="5029" xr:uid="{00000000-0005-0000-0000-000076200000}"/>
    <cellStyle name="Normal 2 13 17 2 2 2" xfId="17158" xr:uid="{00000000-0005-0000-0000-000077200000}"/>
    <cellStyle name="Normal 2 13 17 2 3" xfId="5030" xr:uid="{00000000-0005-0000-0000-000078200000}"/>
    <cellStyle name="Normal 2 13 17 2 3 2" xfId="17159" xr:uid="{00000000-0005-0000-0000-000079200000}"/>
    <cellStyle name="Normal 2 13 17 2 4" xfId="16005" xr:uid="{00000000-0005-0000-0000-00007A200000}"/>
    <cellStyle name="Normal 2 13 17 3" xfId="5031" xr:uid="{00000000-0005-0000-0000-00007B200000}"/>
    <cellStyle name="Normal 2 13 17 3 2" xfId="17160" xr:uid="{00000000-0005-0000-0000-00007C200000}"/>
    <cellStyle name="Normal 2 13 17 4" xfId="5032" xr:uid="{00000000-0005-0000-0000-00007D200000}"/>
    <cellStyle name="Normal 2 13 17 4 2" xfId="17161" xr:uid="{00000000-0005-0000-0000-00007E200000}"/>
    <cellStyle name="Normal 2 13 17 5" xfId="5033" xr:uid="{00000000-0005-0000-0000-00007F200000}"/>
    <cellStyle name="Normal 2 13 17 5 2" xfId="17162" xr:uid="{00000000-0005-0000-0000-000080200000}"/>
    <cellStyle name="Normal 2 13 17 6" xfId="15316" xr:uid="{00000000-0005-0000-0000-000081200000}"/>
    <cellStyle name="Normal 2 13 18" xfId="1699" xr:uid="{00000000-0005-0000-0000-000082200000}"/>
    <cellStyle name="Normal 2 13 18 2" xfId="5034" xr:uid="{00000000-0005-0000-0000-000083200000}"/>
    <cellStyle name="Normal 2 13 19" xfId="1700" xr:uid="{00000000-0005-0000-0000-000084200000}"/>
    <cellStyle name="Normal 2 13 19 2" xfId="5035" xr:uid="{00000000-0005-0000-0000-000085200000}"/>
    <cellStyle name="Normal 2 13 2" xfId="1701" xr:uid="{00000000-0005-0000-0000-000086200000}"/>
    <cellStyle name="Normal 2 13 2 2" xfId="3553" xr:uid="{00000000-0005-0000-0000-000087200000}"/>
    <cellStyle name="Normal 2 13 2 2 2" xfId="5036" xr:uid="{00000000-0005-0000-0000-000088200000}"/>
    <cellStyle name="Normal 2 13 2 2 2 2" xfId="17163" xr:uid="{00000000-0005-0000-0000-000089200000}"/>
    <cellStyle name="Normal 2 13 2 2 3" xfId="5037" xr:uid="{00000000-0005-0000-0000-00008A200000}"/>
    <cellStyle name="Normal 2 13 2 2 3 2" xfId="17164" xr:uid="{00000000-0005-0000-0000-00008B200000}"/>
    <cellStyle name="Normal 2 13 2 2 4" xfId="16006" xr:uid="{00000000-0005-0000-0000-00008C200000}"/>
    <cellStyle name="Normal 2 13 2 3" xfId="5038" xr:uid="{00000000-0005-0000-0000-00008D200000}"/>
    <cellStyle name="Normal 2 13 2 3 2" xfId="17165" xr:uid="{00000000-0005-0000-0000-00008E200000}"/>
    <cellStyle name="Normal 2 13 2 4" xfId="5039" xr:uid="{00000000-0005-0000-0000-00008F200000}"/>
    <cellStyle name="Normal 2 13 2 4 2" xfId="17166" xr:uid="{00000000-0005-0000-0000-000090200000}"/>
    <cellStyle name="Normal 2 13 2 5" xfId="5040" xr:uid="{00000000-0005-0000-0000-000091200000}"/>
    <cellStyle name="Normal 2 13 2 5 2" xfId="17167" xr:uid="{00000000-0005-0000-0000-000092200000}"/>
    <cellStyle name="Normal 2 13 2 6" xfId="14725" xr:uid="{00000000-0005-0000-0000-000093200000}"/>
    <cellStyle name="Normal 2 13 20" xfId="1702" xr:uid="{00000000-0005-0000-0000-000094200000}"/>
    <cellStyle name="Normal 2 13 20 2" xfId="5041" xr:uid="{00000000-0005-0000-0000-000095200000}"/>
    <cellStyle name="Normal 2 13 21" xfId="1703" xr:uid="{00000000-0005-0000-0000-000096200000}"/>
    <cellStyle name="Normal 2 13 21 2" xfId="5042" xr:uid="{00000000-0005-0000-0000-000097200000}"/>
    <cellStyle name="Normal 2 13 22" xfId="1704" xr:uid="{00000000-0005-0000-0000-000098200000}"/>
    <cellStyle name="Normal 2 13 22 2" xfId="5043" xr:uid="{00000000-0005-0000-0000-000099200000}"/>
    <cellStyle name="Normal 2 13 23" xfId="3554" xr:uid="{00000000-0005-0000-0000-00009A200000}"/>
    <cellStyle name="Normal 2 13 23 2" xfId="5044" xr:uid="{00000000-0005-0000-0000-00009B200000}"/>
    <cellStyle name="Normal 2 13 23 2 2" xfId="17168" xr:uid="{00000000-0005-0000-0000-00009C200000}"/>
    <cellStyle name="Normal 2 13 23 3" xfId="5045" xr:uid="{00000000-0005-0000-0000-00009D200000}"/>
    <cellStyle name="Normal 2 13 23 3 2" xfId="17169" xr:uid="{00000000-0005-0000-0000-00009E200000}"/>
    <cellStyle name="Normal 2 13 23 4" xfId="5046" xr:uid="{00000000-0005-0000-0000-00009F200000}"/>
    <cellStyle name="Normal 2 13 23 4 2" xfId="17170" xr:uid="{00000000-0005-0000-0000-0000A0200000}"/>
    <cellStyle name="Normal 2 13 23 5" xfId="16007" xr:uid="{00000000-0005-0000-0000-0000A1200000}"/>
    <cellStyle name="Normal 2 13 24" xfId="5047" xr:uid="{00000000-0005-0000-0000-0000A2200000}"/>
    <cellStyle name="Normal 2 13 24 2" xfId="17171" xr:uid="{00000000-0005-0000-0000-0000A3200000}"/>
    <cellStyle name="Normal 2 13 25" xfId="5048" xr:uid="{00000000-0005-0000-0000-0000A4200000}"/>
    <cellStyle name="Normal 2 13 25 2" xfId="17172" xr:uid="{00000000-0005-0000-0000-0000A5200000}"/>
    <cellStyle name="Normal 2 13 26" xfId="5049" xr:uid="{00000000-0005-0000-0000-0000A6200000}"/>
    <cellStyle name="Normal 2 13 26 2" xfId="17173" xr:uid="{00000000-0005-0000-0000-0000A7200000}"/>
    <cellStyle name="Normal 2 13 27" xfId="5050" xr:uid="{00000000-0005-0000-0000-0000A8200000}"/>
    <cellStyle name="Normal 2 13 27 2" xfId="17174" xr:uid="{00000000-0005-0000-0000-0000A9200000}"/>
    <cellStyle name="Normal 2 13 28" xfId="5051" xr:uid="{00000000-0005-0000-0000-0000AA200000}"/>
    <cellStyle name="Normal 2 13 28 2" xfId="17175" xr:uid="{00000000-0005-0000-0000-0000AB200000}"/>
    <cellStyle name="Normal 2 13 29" xfId="5052" xr:uid="{00000000-0005-0000-0000-0000AC200000}"/>
    <cellStyle name="Normal 2 13 29 2" xfId="17176" xr:uid="{00000000-0005-0000-0000-0000AD200000}"/>
    <cellStyle name="Normal 2 13 3" xfId="1705" xr:uid="{00000000-0005-0000-0000-0000AE200000}"/>
    <cellStyle name="Normal 2 13 3 2" xfId="3555" xr:uid="{00000000-0005-0000-0000-0000AF200000}"/>
    <cellStyle name="Normal 2 13 3 2 2" xfId="5053" xr:uid="{00000000-0005-0000-0000-0000B0200000}"/>
    <cellStyle name="Normal 2 13 3 2 2 2" xfId="17177" xr:uid="{00000000-0005-0000-0000-0000B1200000}"/>
    <cellStyle name="Normal 2 13 3 2 3" xfId="5054" xr:uid="{00000000-0005-0000-0000-0000B2200000}"/>
    <cellStyle name="Normal 2 13 3 2 3 2" xfId="17178" xr:uid="{00000000-0005-0000-0000-0000B3200000}"/>
    <cellStyle name="Normal 2 13 3 2 4" xfId="16008" xr:uid="{00000000-0005-0000-0000-0000B4200000}"/>
    <cellStyle name="Normal 2 13 3 3" xfId="5055" xr:uid="{00000000-0005-0000-0000-0000B5200000}"/>
    <cellStyle name="Normal 2 13 3 3 2" xfId="17179" xr:uid="{00000000-0005-0000-0000-0000B6200000}"/>
    <cellStyle name="Normal 2 13 3 4" xfId="5056" xr:uid="{00000000-0005-0000-0000-0000B7200000}"/>
    <cellStyle name="Normal 2 13 3 4 2" xfId="17180" xr:uid="{00000000-0005-0000-0000-0000B8200000}"/>
    <cellStyle name="Normal 2 13 3 5" xfId="5057" xr:uid="{00000000-0005-0000-0000-0000B9200000}"/>
    <cellStyle name="Normal 2 13 3 5 2" xfId="17181" xr:uid="{00000000-0005-0000-0000-0000BA200000}"/>
    <cellStyle name="Normal 2 13 3 6" xfId="15317" xr:uid="{00000000-0005-0000-0000-0000BB200000}"/>
    <cellStyle name="Normal 2 13 30" xfId="5058" xr:uid="{00000000-0005-0000-0000-0000BC200000}"/>
    <cellStyle name="Normal 2 13 30 2" xfId="17182" xr:uid="{00000000-0005-0000-0000-0000BD200000}"/>
    <cellStyle name="Normal 2 13 31" xfId="5059" xr:uid="{00000000-0005-0000-0000-0000BE200000}"/>
    <cellStyle name="Normal 2 13 31 2" xfId="17183" xr:uid="{00000000-0005-0000-0000-0000BF200000}"/>
    <cellStyle name="Normal 2 13 32" xfId="5060" xr:uid="{00000000-0005-0000-0000-0000C0200000}"/>
    <cellStyle name="Normal 2 13 32 2" xfId="17184" xr:uid="{00000000-0005-0000-0000-0000C1200000}"/>
    <cellStyle name="Normal 2 13 33" xfId="5061" xr:uid="{00000000-0005-0000-0000-0000C2200000}"/>
    <cellStyle name="Normal 2 13 33 2" xfId="17185" xr:uid="{00000000-0005-0000-0000-0000C3200000}"/>
    <cellStyle name="Normal 2 13 34" xfId="5062" xr:uid="{00000000-0005-0000-0000-0000C4200000}"/>
    <cellStyle name="Normal 2 13 34 2" xfId="17186" xr:uid="{00000000-0005-0000-0000-0000C5200000}"/>
    <cellStyle name="Normal 2 13 35" xfId="14724" xr:uid="{00000000-0005-0000-0000-0000C6200000}"/>
    <cellStyle name="Normal 2 13 4" xfId="1706" xr:uid="{00000000-0005-0000-0000-0000C7200000}"/>
    <cellStyle name="Normal 2 13 4 2" xfId="3556" xr:uid="{00000000-0005-0000-0000-0000C8200000}"/>
    <cellStyle name="Normal 2 13 4 2 2" xfId="5063" xr:uid="{00000000-0005-0000-0000-0000C9200000}"/>
    <cellStyle name="Normal 2 13 4 2 2 2" xfId="17187" xr:uid="{00000000-0005-0000-0000-0000CA200000}"/>
    <cellStyle name="Normal 2 13 4 2 3" xfId="5064" xr:uid="{00000000-0005-0000-0000-0000CB200000}"/>
    <cellStyle name="Normal 2 13 4 2 3 2" xfId="17188" xr:uid="{00000000-0005-0000-0000-0000CC200000}"/>
    <cellStyle name="Normal 2 13 4 2 4" xfId="16009" xr:uid="{00000000-0005-0000-0000-0000CD200000}"/>
    <cellStyle name="Normal 2 13 4 3" xfId="5065" xr:uid="{00000000-0005-0000-0000-0000CE200000}"/>
    <cellStyle name="Normal 2 13 4 3 2" xfId="17189" xr:uid="{00000000-0005-0000-0000-0000CF200000}"/>
    <cellStyle name="Normal 2 13 4 4" xfId="5066" xr:uid="{00000000-0005-0000-0000-0000D0200000}"/>
    <cellStyle name="Normal 2 13 4 4 2" xfId="17190" xr:uid="{00000000-0005-0000-0000-0000D1200000}"/>
    <cellStyle name="Normal 2 13 4 5" xfId="5067" xr:uid="{00000000-0005-0000-0000-0000D2200000}"/>
    <cellStyle name="Normal 2 13 4 5 2" xfId="17191" xr:uid="{00000000-0005-0000-0000-0000D3200000}"/>
    <cellStyle name="Normal 2 13 4 6" xfId="15318" xr:uid="{00000000-0005-0000-0000-0000D4200000}"/>
    <cellStyle name="Normal 2 13 5" xfId="1707" xr:uid="{00000000-0005-0000-0000-0000D5200000}"/>
    <cellStyle name="Normal 2 13 5 2" xfId="3557" xr:uid="{00000000-0005-0000-0000-0000D6200000}"/>
    <cellStyle name="Normal 2 13 5 2 2" xfId="5068" xr:uid="{00000000-0005-0000-0000-0000D7200000}"/>
    <cellStyle name="Normal 2 13 5 2 2 2" xfId="17192" xr:uid="{00000000-0005-0000-0000-0000D8200000}"/>
    <cellStyle name="Normal 2 13 5 2 3" xfId="5069" xr:uid="{00000000-0005-0000-0000-0000D9200000}"/>
    <cellStyle name="Normal 2 13 5 2 3 2" xfId="17193" xr:uid="{00000000-0005-0000-0000-0000DA200000}"/>
    <cellStyle name="Normal 2 13 5 2 4" xfId="16010" xr:uid="{00000000-0005-0000-0000-0000DB200000}"/>
    <cellStyle name="Normal 2 13 5 3" xfId="5070" xr:uid="{00000000-0005-0000-0000-0000DC200000}"/>
    <cellStyle name="Normal 2 13 5 3 2" xfId="17194" xr:uid="{00000000-0005-0000-0000-0000DD200000}"/>
    <cellStyle name="Normal 2 13 5 4" xfId="5071" xr:uid="{00000000-0005-0000-0000-0000DE200000}"/>
    <cellStyle name="Normal 2 13 5 4 2" xfId="17195" xr:uid="{00000000-0005-0000-0000-0000DF200000}"/>
    <cellStyle name="Normal 2 13 5 5" xfId="5072" xr:uid="{00000000-0005-0000-0000-0000E0200000}"/>
    <cellStyle name="Normal 2 13 5 5 2" xfId="17196" xr:uid="{00000000-0005-0000-0000-0000E1200000}"/>
    <cellStyle name="Normal 2 13 5 6" xfId="15319" xr:uid="{00000000-0005-0000-0000-0000E2200000}"/>
    <cellStyle name="Normal 2 13 6" xfId="1708" xr:uid="{00000000-0005-0000-0000-0000E3200000}"/>
    <cellStyle name="Normal 2 13 6 2" xfId="3558" xr:uid="{00000000-0005-0000-0000-0000E4200000}"/>
    <cellStyle name="Normal 2 13 6 2 2" xfId="5073" xr:uid="{00000000-0005-0000-0000-0000E5200000}"/>
    <cellStyle name="Normal 2 13 6 2 2 2" xfId="17197" xr:uid="{00000000-0005-0000-0000-0000E6200000}"/>
    <cellStyle name="Normal 2 13 6 2 3" xfId="5074" xr:uid="{00000000-0005-0000-0000-0000E7200000}"/>
    <cellStyle name="Normal 2 13 6 2 3 2" xfId="17198" xr:uid="{00000000-0005-0000-0000-0000E8200000}"/>
    <cellStyle name="Normal 2 13 6 2 4" xfId="16011" xr:uid="{00000000-0005-0000-0000-0000E9200000}"/>
    <cellStyle name="Normal 2 13 6 3" xfId="5075" xr:uid="{00000000-0005-0000-0000-0000EA200000}"/>
    <cellStyle name="Normal 2 13 6 3 2" xfId="17199" xr:uid="{00000000-0005-0000-0000-0000EB200000}"/>
    <cellStyle name="Normal 2 13 6 4" xfId="5076" xr:uid="{00000000-0005-0000-0000-0000EC200000}"/>
    <cellStyle name="Normal 2 13 6 4 2" xfId="17200" xr:uid="{00000000-0005-0000-0000-0000ED200000}"/>
    <cellStyle name="Normal 2 13 6 5" xfId="5077" xr:uid="{00000000-0005-0000-0000-0000EE200000}"/>
    <cellStyle name="Normal 2 13 6 5 2" xfId="17201" xr:uid="{00000000-0005-0000-0000-0000EF200000}"/>
    <cellStyle name="Normal 2 13 6 6" xfId="15320" xr:uid="{00000000-0005-0000-0000-0000F0200000}"/>
    <cellStyle name="Normal 2 13 7" xfId="1709" xr:uid="{00000000-0005-0000-0000-0000F1200000}"/>
    <cellStyle name="Normal 2 13 7 2" xfId="3559" xr:uid="{00000000-0005-0000-0000-0000F2200000}"/>
    <cellStyle name="Normal 2 13 7 2 2" xfId="5078" xr:uid="{00000000-0005-0000-0000-0000F3200000}"/>
    <cellStyle name="Normal 2 13 7 2 2 2" xfId="17202" xr:uid="{00000000-0005-0000-0000-0000F4200000}"/>
    <cellStyle name="Normal 2 13 7 2 3" xfId="5079" xr:uid="{00000000-0005-0000-0000-0000F5200000}"/>
    <cellStyle name="Normal 2 13 7 2 3 2" xfId="17203" xr:uid="{00000000-0005-0000-0000-0000F6200000}"/>
    <cellStyle name="Normal 2 13 7 2 4" xfId="16012" xr:uid="{00000000-0005-0000-0000-0000F7200000}"/>
    <cellStyle name="Normal 2 13 7 3" xfId="5080" xr:uid="{00000000-0005-0000-0000-0000F8200000}"/>
    <cellStyle name="Normal 2 13 7 3 2" xfId="17204" xr:uid="{00000000-0005-0000-0000-0000F9200000}"/>
    <cellStyle name="Normal 2 13 7 4" xfId="5081" xr:uid="{00000000-0005-0000-0000-0000FA200000}"/>
    <cellStyle name="Normal 2 13 7 4 2" xfId="17205" xr:uid="{00000000-0005-0000-0000-0000FB200000}"/>
    <cellStyle name="Normal 2 13 7 5" xfId="5082" xr:uid="{00000000-0005-0000-0000-0000FC200000}"/>
    <cellStyle name="Normal 2 13 7 5 2" xfId="17206" xr:uid="{00000000-0005-0000-0000-0000FD200000}"/>
    <cellStyle name="Normal 2 13 7 6" xfId="15321" xr:uid="{00000000-0005-0000-0000-0000FE200000}"/>
    <cellStyle name="Normal 2 13 8" xfId="1710" xr:uid="{00000000-0005-0000-0000-0000FF200000}"/>
    <cellStyle name="Normal 2 13 8 2" xfId="3560" xr:uid="{00000000-0005-0000-0000-000000210000}"/>
    <cellStyle name="Normal 2 13 8 2 2" xfId="5083" xr:uid="{00000000-0005-0000-0000-000001210000}"/>
    <cellStyle name="Normal 2 13 8 2 2 2" xfId="17207" xr:uid="{00000000-0005-0000-0000-000002210000}"/>
    <cellStyle name="Normal 2 13 8 2 3" xfId="5084" xr:uid="{00000000-0005-0000-0000-000003210000}"/>
    <cellStyle name="Normal 2 13 8 2 3 2" xfId="17208" xr:uid="{00000000-0005-0000-0000-000004210000}"/>
    <cellStyle name="Normal 2 13 8 2 4" xfId="16013" xr:uid="{00000000-0005-0000-0000-000005210000}"/>
    <cellStyle name="Normal 2 13 8 3" xfId="5085" xr:uid="{00000000-0005-0000-0000-000006210000}"/>
    <cellStyle name="Normal 2 13 8 3 2" xfId="17209" xr:uid="{00000000-0005-0000-0000-000007210000}"/>
    <cellStyle name="Normal 2 13 8 4" xfId="5086" xr:uid="{00000000-0005-0000-0000-000008210000}"/>
    <cellStyle name="Normal 2 13 8 4 2" xfId="17210" xr:uid="{00000000-0005-0000-0000-000009210000}"/>
    <cellStyle name="Normal 2 13 8 5" xfId="5087" xr:uid="{00000000-0005-0000-0000-00000A210000}"/>
    <cellStyle name="Normal 2 13 8 5 2" xfId="17211" xr:uid="{00000000-0005-0000-0000-00000B210000}"/>
    <cellStyle name="Normal 2 13 8 6" xfId="15322" xr:uid="{00000000-0005-0000-0000-00000C210000}"/>
    <cellStyle name="Normal 2 13 9" xfId="1711" xr:uid="{00000000-0005-0000-0000-00000D210000}"/>
    <cellStyle name="Normal 2 13 9 2" xfId="3561" xr:uid="{00000000-0005-0000-0000-00000E210000}"/>
    <cellStyle name="Normal 2 13 9 2 2" xfId="5088" xr:uid="{00000000-0005-0000-0000-00000F210000}"/>
    <cellStyle name="Normal 2 13 9 2 2 2" xfId="17212" xr:uid="{00000000-0005-0000-0000-000010210000}"/>
    <cellStyle name="Normal 2 13 9 2 3" xfId="5089" xr:uid="{00000000-0005-0000-0000-000011210000}"/>
    <cellStyle name="Normal 2 13 9 2 3 2" xfId="17213" xr:uid="{00000000-0005-0000-0000-000012210000}"/>
    <cellStyle name="Normal 2 13 9 2 4" xfId="16014" xr:uid="{00000000-0005-0000-0000-000013210000}"/>
    <cellStyle name="Normal 2 13 9 3" xfId="5090" xr:uid="{00000000-0005-0000-0000-000014210000}"/>
    <cellStyle name="Normal 2 13 9 3 2" xfId="17214" xr:uid="{00000000-0005-0000-0000-000015210000}"/>
    <cellStyle name="Normal 2 13 9 4" xfId="5091" xr:uid="{00000000-0005-0000-0000-000016210000}"/>
    <cellStyle name="Normal 2 13 9 4 2" xfId="17215" xr:uid="{00000000-0005-0000-0000-000017210000}"/>
    <cellStyle name="Normal 2 13 9 5" xfId="5092" xr:uid="{00000000-0005-0000-0000-000018210000}"/>
    <cellStyle name="Normal 2 13 9 5 2" xfId="17216" xr:uid="{00000000-0005-0000-0000-000019210000}"/>
    <cellStyle name="Normal 2 13 9 6" xfId="15323" xr:uid="{00000000-0005-0000-0000-00001A210000}"/>
    <cellStyle name="Normal 2 13_LHJE03JG-Inspro_Revenue and Royalty_0612" xfId="1712" xr:uid="{00000000-0005-0000-0000-00001B210000}"/>
    <cellStyle name="Normal 2 130" xfId="21767" xr:uid="{00000000-0005-0000-0000-00001C210000}"/>
    <cellStyle name="Normal 2 131" xfId="21769" xr:uid="{00000000-0005-0000-0000-00001D210000}"/>
    <cellStyle name="Normal 2 132" xfId="21768" xr:uid="{00000000-0005-0000-0000-00001E210000}"/>
    <cellStyle name="Normal 2 133" xfId="21766" xr:uid="{00000000-0005-0000-0000-00001F210000}"/>
    <cellStyle name="Normal 2 134" xfId="21780" xr:uid="{00000000-0005-0000-0000-000020210000}"/>
    <cellStyle name="Normal 2 135" xfId="21781" xr:uid="{00000000-0005-0000-0000-000021210000}"/>
    <cellStyle name="Normal 2 136" xfId="21904" xr:uid="{00000000-0005-0000-0000-000022210000}"/>
    <cellStyle name="Normal 2 137" xfId="21896" xr:uid="{00000000-0005-0000-0000-000023210000}"/>
    <cellStyle name="Normal 2 138" xfId="22028" xr:uid="{00000000-0005-0000-0000-000024210000}"/>
    <cellStyle name="Normal 2 139" xfId="22032" xr:uid="{00000000-0005-0000-0000-000025210000}"/>
    <cellStyle name="Normal 2 14" xfId="1713" xr:uid="{00000000-0005-0000-0000-000026210000}"/>
    <cellStyle name="Normal' 2 14" xfId="1714" xr:uid="{00000000-0005-0000-0000-00000A520000}"/>
    <cellStyle name="Normal 2 14 10" xfId="1715" xr:uid="{00000000-0005-0000-0000-000027210000}"/>
    <cellStyle name="Normal 2 14 10 2" xfId="3562" xr:uid="{00000000-0005-0000-0000-000028210000}"/>
    <cellStyle name="Normal 2 14 10 2 2" xfId="5093" xr:uid="{00000000-0005-0000-0000-000029210000}"/>
    <cellStyle name="Normal 2 14 10 2 2 2" xfId="17217" xr:uid="{00000000-0005-0000-0000-00002A210000}"/>
    <cellStyle name="Normal 2 14 10 2 3" xfId="5094" xr:uid="{00000000-0005-0000-0000-00002B210000}"/>
    <cellStyle name="Normal 2 14 10 2 3 2" xfId="17218" xr:uid="{00000000-0005-0000-0000-00002C210000}"/>
    <cellStyle name="Normal 2 14 10 2 4" xfId="16015" xr:uid="{00000000-0005-0000-0000-00002D210000}"/>
    <cellStyle name="Normal 2 14 10 3" xfId="5095" xr:uid="{00000000-0005-0000-0000-00002E210000}"/>
    <cellStyle name="Normal 2 14 10 3 2" xfId="17219" xr:uid="{00000000-0005-0000-0000-00002F210000}"/>
    <cellStyle name="Normal 2 14 10 4" xfId="5096" xr:uid="{00000000-0005-0000-0000-000030210000}"/>
    <cellStyle name="Normal 2 14 10 4 2" xfId="17220" xr:uid="{00000000-0005-0000-0000-000031210000}"/>
    <cellStyle name="Normal 2 14 10 5" xfId="5097" xr:uid="{00000000-0005-0000-0000-000032210000}"/>
    <cellStyle name="Normal 2 14 10 5 2" xfId="17221" xr:uid="{00000000-0005-0000-0000-000033210000}"/>
    <cellStyle name="Normal 2 14 10 6" xfId="15324" xr:uid="{00000000-0005-0000-0000-000034210000}"/>
    <cellStyle name="Normal 2 14 11" xfId="1716" xr:uid="{00000000-0005-0000-0000-000035210000}"/>
    <cellStyle name="Normal 2 14 11 2" xfId="3563" xr:uid="{00000000-0005-0000-0000-000036210000}"/>
    <cellStyle name="Normal 2 14 11 2 2" xfId="5098" xr:uid="{00000000-0005-0000-0000-000037210000}"/>
    <cellStyle name="Normal 2 14 11 2 2 2" xfId="17222" xr:uid="{00000000-0005-0000-0000-000038210000}"/>
    <cellStyle name="Normal 2 14 11 2 3" xfId="5099" xr:uid="{00000000-0005-0000-0000-000039210000}"/>
    <cellStyle name="Normal 2 14 11 2 3 2" xfId="17223" xr:uid="{00000000-0005-0000-0000-00003A210000}"/>
    <cellStyle name="Normal 2 14 11 2 4" xfId="16016" xr:uid="{00000000-0005-0000-0000-00003B210000}"/>
    <cellStyle name="Normal 2 14 11 3" xfId="5100" xr:uid="{00000000-0005-0000-0000-00003C210000}"/>
    <cellStyle name="Normal 2 14 11 3 2" xfId="17224" xr:uid="{00000000-0005-0000-0000-00003D210000}"/>
    <cellStyle name="Normal 2 14 11 4" xfId="5101" xr:uid="{00000000-0005-0000-0000-00003E210000}"/>
    <cellStyle name="Normal 2 14 11 4 2" xfId="17225" xr:uid="{00000000-0005-0000-0000-00003F210000}"/>
    <cellStyle name="Normal 2 14 11 5" xfId="5102" xr:uid="{00000000-0005-0000-0000-000040210000}"/>
    <cellStyle name="Normal 2 14 11 5 2" xfId="17226" xr:uid="{00000000-0005-0000-0000-000041210000}"/>
    <cellStyle name="Normal 2 14 11 6" xfId="15325" xr:uid="{00000000-0005-0000-0000-000042210000}"/>
    <cellStyle name="Normal 2 14 12" xfId="1717" xr:uid="{00000000-0005-0000-0000-000043210000}"/>
    <cellStyle name="Normal 2 14 12 2" xfId="3564" xr:uid="{00000000-0005-0000-0000-000044210000}"/>
    <cellStyle name="Normal 2 14 12 2 2" xfId="5103" xr:uid="{00000000-0005-0000-0000-000045210000}"/>
    <cellStyle name="Normal 2 14 12 2 2 2" xfId="17227" xr:uid="{00000000-0005-0000-0000-000046210000}"/>
    <cellStyle name="Normal 2 14 12 2 3" xfId="5104" xr:uid="{00000000-0005-0000-0000-000047210000}"/>
    <cellStyle name="Normal 2 14 12 2 3 2" xfId="17228" xr:uid="{00000000-0005-0000-0000-000048210000}"/>
    <cellStyle name="Normal 2 14 12 2 4" xfId="16017" xr:uid="{00000000-0005-0000-0000-000049210000}"/>
    <cellStyle name="Normal 2 14 12 3" xfId="5105" xr:uid="{00000000-0005-0000-0000-00004A210000}"/>
    <cellStyle name="Normal 2 14 12 3 2" xfId="17229" xr:uid="{00000000-0005-0000-0000-00004B210000}"/>
    <cellStyle name="Normal 2 14 12 4" xfId="5106" xr:uid="{00000000-0005-0000-0000-00004C210000}"/>
    <cellStyle name="Normal 2 14 12 4 2" xfId="17230" xr:uid="{00000000-0005-0000-0000-00004D210000}"/>
    <cellStyle name="Normal 2 14 12 5" xfId="5107" xr:uid="{00000000-0005-0000-0000-00004E210000}"/>
    <cellStyle name="Normal 2 14 12 5 2" xfId="17231" xr:uid="{00000000-0005-0000-0000-00004F210000}"/>
    <cellStyle name="Normal 2 14 12 6" xfId="15326" xr:uid="{00000000-0005-0000-0000-000050210000}"/>
    <cellStyle name="Normal 2 14 13" xfId="1718" xr:uid="{00000000-0005-0000-0000-000051210000}"/>
    <cellStyle name="Normal 2 14 13 2" xfId="3565" xr:uid="{00000000-0005-0000-0000-000052210000}"/>
    <cellStyle name="Normal 2 14 13 2 2" xfId="5108" xr:uid="{00000000-0005-0000-0000-000053210000}"/>
    <cellStyle name="Normal 2 14 13 2 2 2" xfId="17232" xr:uid="{00000000-0005-0000-0000-000054210000}"/>
    <cellStyle name="Normal 2 14 13 2 3" xfId="5109" xr:uid="{00000000-0005-0000-0000-000055210000}"/>
    <cellStyle name="Normal 2 14 13 2 3 2" xfId="17233" xr:uid="{00000000-0005-0000-0000-000056210000}"/>
    <cellStyle name="Normal 2 14 13 2 4" xfId="16018" xr:uid="{00000000-0005-0000-0000-000057210000}"/>
    <cellStyle name="Normal 2 14 13 3" xfId="5110" xr:uid="{00000000-0005-0000-0000-000058210000}"/>
    <cellStyle name="Normal 2 14 13 3 2" xfId="17234" xr:uid="{00000000-0005-0000-0000-000059210000}"/>
    <cellStyle name="Normal 2 14 13 4" xfId="5111" xr:uid="{00000000-0005-0000-0000-00005A210000}"/>
    <cellStyle name="Normal 2 14 13 4 2" xfId="17235" xr:uid="{00000000-0005-0000-0000-00005B210000}"/>
    <cellStyle name="Normal 2 14 13 5" xfId="5112" xr:uid="{00000000-0005-0000-0000-00005C210000}"/>
    <cellStyle name="Normal 2 14 13 5 2" xfId="17236" xr:uid="{00000000-0005-0000-0000-00005D210000}"/>
    <cellStyle name="Normal 2 14 13 6" xfId="15327" xr:uid="{00000000-0005-0000-0000-00005E210000}"/>
    <cellStyle name="Normal 2 14 14" xfId="1719" xr:uid="{00000000-0005-0000-0000-00005F210000}"/>
    <cellStyle name="Normal 2 14 14 2" xfId="3566" xr:uid="{00000000-0005-0000-0000-000060210000}"/>
    <cellStyle name="Normal 2 14 14 2 2" xfId="5113" xr:uid="{00000000-0005-0000-0000-000061210000}"/>
    <cellStyle name="Normal 2 14 14 2 2 2" xfId="17237" xr:uid="{00000000-0005-0000-0000-000062210000}"/>
    <cellStyle name="Normal 2 14 14 2 3" xfId="5114" xr:uid="{00000000-0005-0000-0000-000063210000}"/>
    <cellStyle name="Normal 2 14 14 2 3 2" xfId="17238" xr:uid="{00000000-0005-0000-0000-000064210000}"/>
    <cellStyle name="Normal 2 14 14 2 4" xfId="16019" xr:uid="{00000000-0005-0000-0000-000065210000}"/>
    <cellStyle name="Normal 2 14 14 3" xfId="5115" xr:uid="{00000000-0005-0000-0000-000066210000}"/>
    <cellStyle name="Normal 2 14 14 3 2" xfId="17239" xr:uid="{00000000-0005-0000-0000-000067210000}"/>
    <cellStyle name="Normal 2 14 14 4" xfId="5116" xr:uid="{00000000-0005-0000-0000-000068210000}"/>
    <cellStyle name="Normal 2 14 14 4 2" xfId="17240" xr:uid="{00000000-0005-0000-0000-000069210000}"/>
    <cellStyle name="Normal 2 14 14 5" xfId="5117" xr:uid="{00000000-0005-0000-0000-00006A210000}"/>
    <cellStyle name="Normal 2 14 14 5 2" xfId="17241" xr:uid="{00000000-0005-0000-0000-00006B210000}"/>
    <cellStyle name="Normal 2 14 14 6" xfId="15328" xr:uid="{00000000-0005-0000-0000-00006C210000}"/>
    <cellStyle name="Normal 2 14 15" xfId="1720" xr:uid="{00000000-0005-0000-0000-00006D210000}"/>
    <cellStyle name="Normal 2 14 15 2" xfId="3567" xr:uid="{00000000-0005-0000-0000-00006E210000}"/>
    <cellStyle name="Normal 2 14 15 2 2" xfId="5118" xr:uid="{00000000-0005-0000-0000-00006F210000}"/>
    <cellStyle name="Normal 2 14 15 2 2 2" xfId="17242" xr:uid="{00000000-0005-0000-0000-000070210000}"/>
    <cellStyle name="Normal 2 14 15 2 3" xfId="5119" xr:uid="{00000000-0005-0000-0000-000071210000}"/>
    <cellStyle name="Normal 2 14 15 2 3 2" xfId="17243" xr:uid="{00000000-0005-0000-0000-000072210000}"/>
    <cellStyle name="Normal 2 14 15 2 4" xfId="16020" xr:uid="{00000000-0005-0000-0000-000073210000}"/>
    <cellStyle name="Normal 2 14 15 3" xfId="5120" xr:uid="{00000000-0005-0000-0000-000074210000}"/>
    <cellStyle name="Normal 2 14 15 3 2" xfId="17244" xr:uid="{00000000-0005-0000-0000-000075210000}"/>
    <cellStyle name="Normal 2 14 15 4" xfId="5121" xr:uid="{00000000-0005-0000-0000-000076210000}"/>
    <cellStyle name="Normal 2 14 15 4 2" xfId="17245" xr:uid="{00000000-0005-0000-0000-000077210000}"/>
    <cellStyle name="Normal 2 14 15 5" xfId="5122" xr:uid="{00000000-0005-0000-0000-000078210000}"/>
    <cellStyle name="Normal 2 14 15 5 2" xfId="17246" xr:uid="{00000000-0005-0000-0000-000079210000}"/>
    <cellStyle name="Normal 2 14 15 6" xfId="15329" xr:uid="{00000000-0005-0000-0000-00007A210000}"/>
    <cellStyle name="Normal 2 14 16" xfId="1721" xr:uid="{00000000-0005-0000-0000-00007B210000}"/>
    <cellStyle name="Normal 2 14 16 2" xfId="3568" xr:uid="{00000000-0005-0000-0000-00007C210000}"/>
    <cellStyle name="Normal 2 14 16 2 2" xfId="5123" xr:uid="{00000000-0005-0000-0000-00007D210000}"/>
    <cellStyle name="Normal 2 14 16 2 2 2" xfId="17247" xr:uid="{00000000-0005-0000-0000-00007E210000}"/>
    <cellStyle name="Normal 2 14 16 2 3" xfId="5124" xr:uid="{00000000-0005-0000-0000-00007F210000}"/>
    <cellStyle name="Normal 2 14 16 2 3 2" xfId="17248" xr:uid="{00000000-0005-0000-0000-000080210000}"/>
    <cellStyle name="Normal 2 14 16 2 4" xfId="16021" xr:uid="{00000000-0005-0000-0000-000081210000}"/>
    <cellStyle name="Normal 2 14 16 3" xfId="5125" xr:uid="{00000000-0005-0000-0000-000082210000}"/>
    <cellStyle name="Normal 2 14 16 3 2" xfId="17249" xr:uid="{00000000-0005-0000-0000-000083210000}"/>
    <cellStyle name="Normal 2 14 16 4" xfId="5126" xr:uid="{00000000-0005-0000-0000-000084210000}"/>
    <cellStyle name="Normal 2 14 16 4 2" xfId="17250" xr:uid="{00000000-0005-0000-0000-000085210000}"/>
    <cellStyle name="Normal 2 14 16 5" xfId="5127" xr:uid="{00000000-0005-0000-0000-000086210000}"/>
    <cellStyle name="Normal 2 14 16 5 2" xfId="17251" xr:uid="{00000000-0005-0000-0000-000087210000}"/>
    <cellStyle name="Normal 2 14 16 6" xfId="15330" xr:uid="{00000000-0005-0000-0000-000088210000}"/>
    <cellStyle name="Normal 2 14 17" xfId="1722" xr:uid="{00000000-0005-0000-0000-000089210000}"/>
    <cellStyle name="Normal 2 14 17 2" xfId="3569" xr:uid="{00000000-0005-0000-0000-00008A210000}"/>
    <cellStyle name="Normal 2 14 17 2 2" xfId="5128" xr:uid="{00000000-0005-0000-0000-00008B210000}"/>
    <cellStyle name="Normal 2 14 17 2 2 2" xfId="17252" xr:uid="{00000000-0005-0000-0000-00008C210000}"/>
    <cellStyle name="Normal 2 14 17 2 3" xfId="5129" xr:uid="{00000000-0005-0000-0000-00008D210000}"/>
    <cellStyle name="Normal 2 14 17 2 3 2" xfId="17253" xr:uid="{00000000-0005-0000-0000-00008E210000}"/>
    <cellStyle name="Normal 2 14 17 2 4" xfId="16022" xr:uid="{00000000-0005-0000-0000-00008F210000}"/>
    <cellStyle name="Normal 2 14 17 3" xfId="5130" xr:uid="{00000000-0005-0000-0000-000090210000}"/>
    <cellStyle name="Normal 2 14 17 3 2" xfId="17254" xr:uid="{00000000-0005-0000-0000-000091210000}"/>
    <cellStyle name="Normal 2 14 17 4" xfId="5131" xr:uid="{00000000-0005-0000-0000-000092210000}"/>
    <cellStyle name="Normal 2 14 17 4 2" xfId="17255" xr:uid="{00000000-0005-0000-0000-000093210000}"/>
    <cellStyle name="Normal 2 14 17 5" xfId="5132" xr:uid="{00000000-0005-0000-0000-000094210000}"/>
    <cellStyle name="Normal 2 14 17 5 2" xfId="17256" xr:uid="{00000000-0005-0000-0000-000095210000}"/>
    <cellStyle name="Normal 2 14 17 6" xfId="15331" xr:uid="{00000000-0005-0000-0000-000096210000}"/>
    <cellStyle name="Normal 2 14 18" xfId="1723" xr:uid="{00000000-0005-0000-0000-000097210000}"/>
    <cellStyle name="Normal 2 14 18 2" xfId="5133" xr:uid="{00000000-0005-0000-0000-000098210000}"/>
    <cellStyle name="Normal 2 14 19" xfId="1724" xr:uid="{00000000-0005-0000-0000-000099210000}"/>
    <cellStyle name="Normal 2 14 19 2" xfId="5134" xr:uid="{00000000-0005-0000-0000-00009A210000}"/>
    <cellStyle name="Normal 2 14 2" xfId="1725" xr:uid="{00000000-0005-0000-0000-00009B210000}"/>
    <cellStyle name="Normal 2 14 2 2" xfId="3570" xr:uid="{00000000-0005-0000-0000-00009C210000}"/>
    <cellStyle name="Normal 2 14 2 2 2" xfId="5135" xr:uid="{00000000-0005-0000-0000-00009D210000}"/>
    <cellStyle name="Normal 2 14 2 2 2 2" xfId="17257" xr:uid="{00000000-0005-0000-0000-00009E210000}"/>
    <cellStyle name="Normal 2 14 2 2 3" xfId="5136" xr:uid="{00000000-0005-0000-0000-00009F210000}"/>
    <cellStyle name="Normal 2 14 2 2 3 2" xfId="17258" xr:uid="{00000000-0005-0000-0000-0000A0210000}"/>
    <cellStyle name="Normal 2 14 2 2 4" xfId="16023" xr:uid="{00000000-0005-0000-0000-0000A1210000}"/>
    <cellStyle name="Normal 2 14 2 3" xfId="5137" xr:uid="{00000000-0005-0000-0000-0000A2210000}"/>
    <cellStyle name="Normal 2 14 2 3 2" xfId="17259" xr:uid="{00000000-0005-0000-0000-0000A3210000}"/>
    <cellStyle name="Normal 2 14 2 4" xfId="5138" xr:uid="{00000000-0005-0000-0000-0000A4210000}"/>
    <cellStyle name="Normal 2 14 2 4 2" xfId="17260" xr:uid="{00000000-0005-0000-0000-0000A5210000}"/>
    <cellStyle name="Normal 2 14 2 5" xfId="5139" xr:uid="{00000000-0005-0000-0000-0000A6210000}"/>
    <cellStyle name="Normal 2 14 2 5 2" xfId="17261" xr:uid="{00000000-0005-0000-0000-0000A7210000}"/>
    <cellStyle name="Normal 2 14 2 6" xfId="14727" xr:uid="{00000000-0005-0000-0000-0000A8210000}"/>
    <cellStyle name="Normal 2 14 20" xfId="1726" xr:uid="{00000000-0005-0000-0000-0000A9210000}"/>
    <cellStyle name="Normal 2 14 20 2" xfId="5140" xr:uid="{00000000-0005-0000-0000-0000AA210000}"/>
    <cellStyle name="Normal 2 14 21" xfId="1727" xr:uid="{00000000-0005-0000-0000-0000AB210000}"/>
    <cellStyle name="Normal 2 14 21 2" xfId="5141" xr:uid="{00000000-0005-0000-0000-0000AC210000}"/>
    <cellStyle name="Normal 2 14 22" xfId="1728" xr:uid="{00000000-0005-0000-0000-0000AD210000}"/>
    <cellStyle name="Normal 2 14 22 2" xfId="5142" xr:uid="{00000000-0005-0000-0000-0000AE210000}"/>
    <cellStyle name="Normal 2 14 23" xfId="3571" xr:uid="{00000000-0005-0000-0000-0000AF210000}"/>
    <cellStyle name="Normal 2 14 23 2" xfId="5143" xr:uid="{00000000-0005-0000-0000-0000B0210000}"/>
    <cellStyle name="Normal 2 14 23 2 2" xfId="17262" xr:uid="{00000000-0005-0000-0000-0000B1210000}"/>
    <cellStyle name="Normal 2 14 23 3" xfId="5144" xr:uid="{00000000-0005-0000-0000-0000B2210000}"/>
    <cellStyle name="Normal 2 14 23 3 2" xfId="17263" xr:uid="{00000000-0005-0000-0000-0000B3210000}"/>
    <cellStyle name="Normal 2 14 23 4" xfId="5145" xr:uid="{00000000-0005-0000-0000-0000B4210000}"/>
    <cellStyle name="Normal 2 14 23 4 2" xfId="17264" xr:uid="{00000000-0005-0000-0000-0000B5210000}"/>
    <cellStyle name="Normal 2 14 23 5" xfId="16024" xr:uid="{00000000-0005-0000-0000-0000B6210000}"/>
    <cellStyle name="Normal 2 14 24" xfId="5146" xr:uid="{00000000-0005-0000-0000-0000B7210000}"/>
    <cellStyle name="Normal 2 14 24 2" xfId="17265" xr:uid="{00000000-0005-0000-0000-0000B8210000}"/>
    <cellStyle name="Normal 2 14 25" xfId="5147" xr:uid="{00000000-0005-0000-0000-0000B9210000}"/>
    <cellStyle name="Normal 2 14 25 2" xfId="17266" xr:uid="{00000000-0005-0000-0000-0000BA210000}"/>
    <cellStyle name="Normal 2 14 26" xfId="5148" xr:uid="{00000000-0005-0000-0000-0000BB210000}"/>
    <cellStyle name="Normal 2 14 26 2" xfId="17267" xr:uid="{00000000-0005-0000-0000-0000BC210000}"/>
    <cellStyle name="Normal 2 14 27" xfId="5149" xr:uid="{00000000-0005-0000-0000-0000BD210000}"/>
    <cellStyle name="Normal 2 14 27 2" xfId="17268" xr:uid="{00000000-0005-0000-0000-0000BE210000}"/>
    <cellStyle name="Normal 2 14 28" xfId="5150" xr:uid="{00000000-0005-0000-0000-0000BF210000}"/>
    <cellStyle name="Normal 2 14 28 2" xfId="17269" xr:uid="{00000000-0005-0000-0000-0000C0210000}"/>
    <cellStyle name="Normal 2 14 29" xfId="5151" xr:uid="{00000000-0005-0000-0000-0000C1210000}"/>
    <cellStyle name="Normal 2 14 29 2" xfId="17270" xr:uid="{00000000-0005-0000-0000-0000C2210000}"/>
    <cellStyle name="Normal 2 14 3" xfId="1729" xr:uid="{00000000-0005-0000-0000-0000C3210000}"/>
    <cellStyle name="Normal 2 14 3 2" xfId="3572" xr:uid="{00000000-0005-0000-0000-0000C4210000}"/>
    <cellStyle name="Normal 2 14 3 2 2" xfId="5152" xr:uid="{00000000-0005-0000-0000-0000C5210000}"/>
    <cellStyle name="Normal 2 14 3 2 2 2" xfId="17271" xr:uid="{00000000-0005-0000-0000-0000C6210000}"/>
    <cellStyle name="Normal 2 14 3 2 3" xfId="5153" xr:uid="{00000000-0005-0000-0000-0000C7210000}"/>
    <cellStyle name="Normal 2 14 3 2 3 2" xfId="17272" xr:uid="{00000000-0005-0000-0000-0000C8210000}"/>
    <cellStyle name="Normal 2 14 3 2 4" xfId="16025" xr:uid="{00000000-0005-0000-0000-0000C9210000}"/>
    <cellStyle name="Normal 2 14 3 3" xfId="5154" xr:uid="{00000000-0005-0000-0000-0000CA210000}"/>
    <cellStyle name="Normal 2 14 3 3 2" xfId="17273" xr:uid="{00000000-0005-0000-0000-0000CB210000}"/>
    <cellStyle name="Normal 2 14 3 4" xfId="5155" xr:uid="{00000000-0005-0000-0000-0000CC210000}"/>
    <cellStyle name="Normal 2 14 3 4 2" xfId="17274" xr:uid="{00000000-0005-0000-0000-0000CD210000}"/>
    <cellStyle name="Normal 2 14 3 5" xfId="5156" xr:uid="{00000000-0005-0000-0000-0000CE210000}"/>
    <cellStyle name="Normal 2 14 3 5 2" xfId="17275" xr:uid="{00000000-0005-0000-0000-0000CF210000}"/>
    <cellStyle name="Normal 2 14 3 6" xfId="15332" xr:uid="{00000000-0005-0000-0000-0000D0210000}"/>
    <cellStyle name="Normal 2 14 30" xfId="5157" xr:uid="{00000000-0005-0000-0000-0000D1210000}"/>
    <cellStyle name="Normal 2 14 30 2" xfId="17276" xr:uid="{00000000-0005-0000-0000-0000D2210000}"/>
    <cellStyle name="Normal 2 14 31" xfId="5158" xr:uid="{00000000-0005-0000-0000-0000D3210000}"/>
    <cellStyle name="Normal 2 14 31 2" xfId="17277" xr:uid="{00000000-0005-0000-0000-0000D4210000}"/>
    <cellStyle name="Normal 2 14 32" xfId="5159" xr:uid="{00000000-0005-0000-0000-0000D5210000}"/>
    <cellStyle name="Normal 2 14 32 2" xfId="17278" xr:uid="{00000000-0005-0000-0000-0000D6210000}"/>
    <cellStyle name="Normal 2 14 33" xfId="5160" xr:uid="{00000000-0005-0000-0000-0000D7210000}"/>
    <cellStyle name="Normal 2 14 33 2" xfId="17279" xr:uid="{00000000-0005-0000-0000-0000D8210000}"/>
    <cellStyle name="Normal 2 14 34" xfId="5161" xr:uid="{00000000-0005-0000-0000-0000D9210000}"/>
    <cellStyle name="Normal 2 14 34 2" xfId="17280" xr:uid="{00000000-0005-0000-0000-0000DA210000}"/>
    <cellStyle name="Normal 2 14 35" xfId="14726" xr:uid="{00000000-0005-0000-0000-0000DB210000}"/>
    <cellStyle name="Normal 2 14 4" xfId="1730" xr:uid="{00000000-0005-0000-0000-0000DC210000}"/>
    <cellStyle name="Normal 2 14 4 2" xfId="3573" xr:uid="{00000000-0005-0000-0000-0000DD210000}"/>
    <cellStyle name="Normal 2 14 4 2 2" xfId="5162" xr:uid="{00000000-0005-0000-0000-0000DE210000}"/>
    <cellStyle name="Normal 2 14 4 2 2 2" xfId="17281" xr:uid="{00000000-0005-0000-0000-0000DF210000}"/>
    <cellStyle name="Normal 2 14 4 2 3" xfId="5163" xr:uid="{00000000-0005-0000-0000-0000E0210000}"/>
    <cellStyle name="Normal 2 14 4 2 3 2" xfId="17282" xr:uid="{00000000-0005-0000-0000-0000E1210000}"/>
    <cellStyle name="Normal 2 14 4 2 4" xfId="16026" xr:uid="{00000000-0005-0000-0000-0000E2210000}"/>
    <cellStyle name="Normal 2 14 4 3" xfId="5164" xr:uid="{00000000-0005-0000-0000-0000E3210000}"/>
    <cellStyle name="Normal 2 14 4 3 2" xfId="17283" xr:uid="{00000000-0005-0000-0000-0000E4210000}"/>
    <cellStyle name="Normal 2 14 4 4" xfId="5165" xr:uid="{00000000-0005-0000-0000-0000E5210000}"/>
    <cellStyle name="Normal 2 14 4 4 2" xfId="17284" xr:uid="{00000000-0005-0000-0000-0000E6210000}"/>
    <cellStyle name="Normal 2 14 4 5" xfId="5166" xr:uid="{00000000-0005-0000-0000-0000E7210000}"/>
    <cellStyle name="Normal 2 14 4 5 2" xfId="17285" xr:uid="{00000000-0005-0000-0000-0000E8210000}"/>
    <cellStyle name="Normal 2 14 4 6" xfId="15333" xr:uid="{00000000-0005-0000-0000-0000E9210000}"/>
    <cellStyle name="Normal 2 14 5" xfId="1731" xr:uid="{00000000-0005-0000-0000-0000EA210000}"/>
    <cellStyle name="Normal 2 14 5 2" xfId="3574" xr:uid="{00000000-0005-0000-0000-0000EB210000}"/>
    <cellStyle name="Normal 2 14 5 2 2" xfId="5167" xr:uid="{00000000-0005-0000-0000-0000EC210000}"/>
    <cellStyle name="Normal 2 14 5 2 2 2" xfId="17286" xr:uid="{00000000-0005-0000-0000-0000ED210000}"/>
    <cellStyle name="Normal 2 14 5 2 3" xfId="5168" xr:uid="{00000000-0005-0000-0000-0000EE210000}"/>
    <cellStyle name="Normal 2 14 5 2 3 2" xfId="17287" xr:uid="{00000000-0005-0000-0000-0000EF210000}"/>
    <cellStyle name="Normal 2 14 5 2 4" xfId="16027" xr:uid="{00000000-0005-0000-0000-0000F0210000}"/>
    <cellStyle name="Normal 2 14 5 3" xfId="5169" xr:uid="{00000000-0005-0000-0000-0000F1210000}"/>
    <cellStyle name="Normal 2 14 5 3 2" xfId="17288" xr:uid="{00000000-0005-0000-0000-0000F2210000}"/>
    <cellStyle name="Normal 2 14 5 4" xfId="5170" xr:uid="{00000000-0005-0000-0000-0000F3210000}"/>
    <cellStyle name="Normal 2 14 5 4 2" xfId="17289" xr:uid="{00000000-0005-0000-0000-0000F4210000}"/>
    <cellStyle name="Normal 2 14 5 5" xfId="5171" xr:uid="{00000000-0005-0000-0000-0000F5210000}"/>
    <cellStyle name="Normal 2 14 5 5 2" xfId="17290" xr:uid="{00000000-0005-0000-0000-0000F6210000}"/>
    <cellStyle name="Normal 2 14 5 6" xfId="15334" xr:uid="{00000000-0005-0000-0000-0000F7210000}"/>
    <cellStyle name="Normal 2 14 6" xfId="1732" xr:uid="{00000000-0005-0000-0000-0000F8210000}"/>
    <cellStyle name="Normal 2 14 6 2" xfId="3575" xr:uid="{00000000-0005-0000-0000-0000F9210000}"/>
    <cellStyle name="Normal 2 14 6 2 2" xfId="5172" xr:uid="{00000000-0005-0000-0000-0000FA210000}"/>
    <cellStyle name="Normal 2 14 6 2 2 2" xfId="17291" xr:uid="{00000000-0005-0000-0000-0000FB210000}"/>
    <cellStyle name="Normal 2 14 6 2 3" xfId="5173" xr:uid="{00000000-0005-0000-0000-0000FC210000}"/>
    <cellStyle name="Normal 2 14 6 2 3 2" xfId="17292" xr:uid="{00000000-0005-0000-0000-0000FD210000}"/>
    <cellStyle name="Normal 2 14 6 2 4" xfId="16028" xr:uid="{00000000-0005-0000-0000-0000FE210000}"/>
    <cellStyle name="Normal 2 14 6 3" xfId="5174" xr:uid="{00000000-0005-0000-0000-0000FF210000}"/>
    <cellStyle name="Normal 2 14 6 3 2" xfId="17293" xr:uid="{00000000-0005-0000-0000-000000220000}"/>
    <cellStyle name="Normal 2 14 6 4" xfId="5175" xr:uid="{00000000-0005-0000-0000-000001220000}"/>
    <cellStyle name="Normal 2 14 6 4 2" xfId="17294" xr:uid="{00000000-0005-0000-0000-000002220000}"/>
    <cellStyle name="Normal 2 14 6 5" xfId="5176" xr:uid="{00000000-0005-0000-0000-000003220000}"/>
    <cellStyle name="Normal 2 14 6 5 2" xfId="17295" xr:uid="{00000000-0005-0000-0000-000004220000}"/>
    <cellStyle name="Normal 2 14 6 6" xfId="15335" xr:uid="{00000000-0005-0000-0000-000005220000}"/>
    <cellStyle name="Normal 2 14 7" xfId="1733" xr:uid="{00000000-0005-0000-0000-000006220000}"/>
    <cellStyle name="Normal 2 14 7 2" xfId="3576" xr:uid="{00000000-0005-0000-0000-000007220000}"/>
    <cellStyle name="Normal 2 14 7 2 2" xfId="5177" xr:uid="{00000000-0005-0000-0000-000008220000}"/>
    <cellStyle name="Normal 2 14 7 2 2 2" xfId="17296" xr:uid="{00000000-0005-0000-0000-000009220000}"/>
    <cellStyle name="Normal 2 14 7 2 3" xfId="5178" xr:uid="{00000000-0005-0000-0000-00000A220000}"/>
    <cellStyle name="Normal 2 14 7 2 3 2" xfId="17297" xr:uid="{00000000-0005-0000-0000-00000B220000}"/>
    <cellStyle name="Normal 2 14 7 2 4" xfId="16029" xr:uid="{00000000-0005-0000-0000-00000C220000}"/>
    <cellStyle name="Normal 2 14 7 3" xfId="5179" xr:uid="{00000000-0005-0000-0000-00000D220000}"/>
    <cellStyle name="Normal 2 14 7 3 2" xfId="17298" xr:uid="{00000000-0005-0000-0000-00000E220000}"/>
    <cellStyle name="Normal 2 14 7 4" xfId="5180" xr:uid="{00000000-0005-0000-0000-00000F220000}"/>
    <cellStyle name="Normal 2 14 7 4 2" xfId="17299" xr:uid="{00000000-0005-0000-0000-000010220000}"/>
    <cellStyle name="Normal 2 14 7 5" xfId="5181" xr:uid="{00000000-0005-0000-0000-000011220000}"/>
    <cellStyle name="Normal 2 14 7 5 2" xfId="17300" xr:uid="{00000000-0005-0000-0000-000012220000}"/>
    <cellStyle name="Normal 2 14 7 6" xfId="15336" xr:uid="{00000000-0005-0000-0000-000013220000}"/>
    <cellStyle name="Normal 2 14 8" xfId="1734" xr:uid="{00000000-0005-0000-0000-000014220000}"/>
    <cellStyle name="Normal 2 14 8 2" xfId="3577" xr:uid="{00000000-0005-0000-0000-000015220000}"/>
    <cellStyle name="Normal 2 14 8 2 2" xfId="5182" xr:uid="{00000000-0005-0000-0000-000016220000}"/>
    <cellStyle name="Normal 2 14 8 2 2 2" xfId="17301" xr:uid="{00000000-0005-0000-0000-000017220000}"/>
    <cellStyle name="Normal 2 14 8 2 3" xfId="5183" xr:uid="{00000000-0005-0000-0000-000018220000}"/>
    <cellStyle name="Normal 2 14 8 2 3 2" xfId="17302" xr:uid="{00000000-0005-0000-0000-000019220000}"/>
    <cellStyle name="Normal 2 14 8 2 4" xfId="16030" xr:uid="{00000000-0005-0000-0000-00001A220000}"/>
    <cellStyle name="Normal 2 14 8 3" xfId="5184" xr:uid="{00000000-0005-0000-0000-00001B220000}"/>
    <cellStyle name="Normal 2 14 8 3 2" xfId="17303" xr:uid="{00000000-0005-0000-0000-00001C220000}"/>
    <cellStyle name="Normal 2 14 8 4" xfId="5185" xr:uid="{00000000-0005-0000-0000-00001D220000}"/>
    <cellStyle name="Normal 2 14 8 4 2" xfId="17304" xr:uid="{00000000-0005-0000-0000-00001E220000}"/>
    <cellStyle name="Normal 2 14 8 5" xfId="5186" xr:uid="{00000000-0005-0000-0000-00001F220000}"/>
    <cellStyle name="Normal 2 14 8 5 2" xfId="17305" xr:uid="{00000000-0005-0000-0000-000020220000}"/>
    <cellStyle name="Normal 2 14 8 6" xfId="15337" xr:uid="{00000000-0005-0000-0000-000021220000}"/>
    <cellStyle name="Normal 2 14 9" xfId="1735" xr:uid="{00000000-0005-0000-0000-000022220000}"/>
    <cellStyle name="Normal 2 14 9 2" xfId="3578" xr:uid="{00000000-0005-0000-0000-000023220000}"/>
    <cellStyle name="Normal 2 14 9 2 2" xfId="5187" xr:uid="{00000000-0005-0000-0000-000024220000}"/>
    <cellStyle name="Normal 2 14 9 2 2 2" xfId="17306" xr:uid="{00000000-0005-0000-0000-000025220000}"/>
    <cellStyle name="Normal 2 14 9 2 3" xfId="5188" xr:uid="{00000000-0005-0000-0000-000026220000}"/>
    <cellStyle name="Normal 2 14 9 2 3 2" xfId="17307" xr:uid="{00000000-0005-0000-0000-000027220000}"/>
    <cellStyle name="Normal 2 14 9 2 4" xfId="16031" xr:uid="{00000000-0005-0000-0000-000028220000}"/>
    <cellStyle name="Normal 2 14 9 3" xfId="5189" xr:uid="{00000000-0005-0000-0000-000029220000}"/>
    <cellStyle name="Normal 2 14 9 3 2" xfId="17308" xr:uid="{00000000-0005-0000-0000-00002A220000}"/>
    <cellStyle name="Normal 2 14 9 4" xfId="5190" xr:uid="{00000000-0005-0000-0000-00002B220000}"/>
    <cellStyle name="Normal 2 14 9 4 2" xfId="17309" xr:uid="{00000000-0005-0000-0000-00002C220000}"/>
    <cellStyle name="Normal 2 14 9 5" xfId="5191" xr:uid="{00000000-0005-0000-0000-00002D220000}"/>
    <cellStyle name="Normal 2 14 9 5 2" xfId="17310" xr:uid="{00000000-0005-0000-0000-00002E220000}"/>
    <cellStyle name="Normal 2 14 9 6" xfId="15338" xr:uid="{00000000-0005-0000-0000-00002F220000}"/>
    <cellStyle name="Normal 2 14_LHJE03JG-Inspro_Revenue and Royalty_0612" xfId="1736" xr:uid="{00000000-0005-0000-0000-000030220000}"/>
    <cellStyle name="Normal 2 140" xfId="22040" xr:uid="{00000000-0005-0000-0000-000031220000}"/>
    <cellStyle name="Normal 2 15" xfId="1737" xr:uid="{00000000-0005-0000-0000-000032220000}"/>
    <cellStyle name="Normal' 2 15" xfId="1738" xr:uid="{00000000-0005-0000-0000-00000B520000}"/>
    <cellStyle name="Normal 2 15 10" xfId="1739" xr:uid="{00000000-0005-0000-0000-000033220000}"/>
    <cellStyle name="Normal 2 15 10 2" xfId="3579" xr:uid="{00000000-0005-0000-0000-000034220000}"/>
    <cellStyle name="Normal 2 15 10 2 2" xfId="5192" xr:uid="{00000000-0005-0000-0000-000035220000}"/>
    <cellStyle name="Normal 2 15 10 2 2 2" xfId="17311" xr:uid="{00000000-0005-0000-0000-000036220000}"/>
    <cellStyle name="Normal 2 15 10 2 3" xfId="5193" xr:uid="{00000000-0005-0000-0000-000037220000}"/>
    <cellStyle name="Normal 2 15 10 2 3 2" xfId="17312" xr:uid="{00000000-0005-0000-0000-000038220000}"/>
    <cellStyle name="Normal 2 15 10 2 4" xfId="16032" xr:uid="{00000000-0005-0000-0000-000039220000}"/>
    <cellStyle name="Normal 2 15 10 3" xfId="5194" xr:uid="{00000000-0005-0000-0000-00003A220000}"/>
    <cellStyle name="Normal 2 15 10 3 2" xfId="17313" xr:uid="{00000000-0005-0000-0000-00003B220000}"/>
    <cellStyle name="Normal 2 15 10 4" xfId="5195" xr:uid="{00000000-0005-0000-0000-00003C220000}"/>
    <cellStyle name="Normal 2 15 10 4 2" xfId="17314" xr:uid="{00000000-0005-0000-0000-00003D220000}"/>
    <cellStyle name="Normal 2 15 10 5" xfId="5196" xr:uid="{00000000-0005-0000-0000-00003E220000}"/>
    <cellStyle name="Normal 2 15 10 5 2" xfId="17315" xr:uid="{00000000-0005-0000-0000-00003F220000}"/>
    <cellStyle name="Normal 2 15 10 6" xfId="15339" xr:uid="{00000000-0005-0000-0000-000040220000}"/>
    <cellStyle name="Normal 2 15 11" xfId="1740" xr:uid="{00000000-0005-0000-0000-000041220000}"/>
    <cellStyle name="Normal 2 15 11 2" xfId="3580" xr:uid="{00000000-0005-0000-0000-000042220000}"/>
    <cellStyle name="Normal 2 15 11 2 2" xfId="5197" xr:uid="{00000000-0005-0000-0000-000043220000}"/>
    <cellStyle name="Normal 2 15 11 2 2 2" xfId="17316" xr:uid="{00000000-0005-0000-0000-000044220000}"/>
    <cellStyle name="Normal 2 15 11 2 3" xfId="5198" xr:uid="{00000000-0005-0000-0000-000045220000}"/>
    <cellStyle name="Normal 2 15 11 2 3 2" xfId="17317" xr:uid="{00000000-0005-0000-0000-000046220000}"/>
    <cellStyle name="Normal 2 15 11 2 4" xfId="16033" xr:uid="{00000000-0005-0000-0000-000047220000}"/>
    <cellStyle name="Normal 2 15 11 3" xfId="5199" xr:uid="{00000000-0005-0000-0000-000048220000}"/>
    <cellStyle name="Normal 2 15 11 3 2" xfId="17318" xr:uid="{00000000-0005-0000-0000-000049220000}"/>
    <cellStyle name="Normal 2 15 11 4" xfId="5200" xr:uid="{00000000-0005-0000-0000-00004A220000}"/>
    <cellStyle name="Normal 2 15 11 4 2" xfId="17319" xr:uid="{00000000-0005-0000-0000-00004B220000}"/>
    <cellStyle name="Normal 2 15 11 5" xfId="5201" xr:uid="{00000000-0005-0000-0000-00004C220000}"/>
    <cellStyle name="Normal 2 15 11 5 2" xfId="17320" xr:uid="{00000000-0005-0000-0000-00004D220000}"/>
    <cellStyle name="Normal 2 15 11 6" xfId="15340" xr:uid="{00000000-0005-0000-0000-00004E220000}"/>
    <cellStyle name="Normal 2 15 12" xfId="1741" xr:uid="{00000000-0005-0000-0000-00004F220000}"/>
    <cellStyle name="Normal 2 15 12 2" xfId="3581" xr:uid="{00000000-0005-0000-0000-000050220000}"/>
    <cellStyle name="Normal 2 15 12 2 2" xfId="5202" xr:uid="{00000000-0005-0000-0000-000051220000}"/>
    <cellStyle name="Normal 2 15 12 2 2 2" xfId="17321" xr:uid="{00000000-0005-0000-0000-000052220000}"/>
    <cellStyle name="Normal 2 15 12 2 3" xfId="5203" xr:uid="{00000000-0005-0000-0000-000053220000}"/>
    <cellStyle name="Normal 2 15 12 2 3 2" xfId="17322" xr:uid="{00000000-0005-0000-0000-000054220000}"/>
    <cellStyle name="Normal 2 15 12 2 4" xfId="16034" xr:uid="{00000000-0005-0000-0000-000055220000}"/>
    <cellStyle name="Normal 2 15 12 3" xfId="5204" xr:uid="{00000000-0005-0000-0000-000056220000}"/>
    <cellStyle name="Normal 2 15 12 3 2" xfId="17323" xr:uid="{00000000-0005-0000-0000-000057220000}"/>
    <cellStyle name="Normal 2 15 12 4" xfId="5205" xr:uid="{00000000-0005-0000-0000-000058220000}"/>
    <cellStyle name="Normal 2 15 12 4 2" xfId="17324" xr:uid="{00000000-0005-0000-0000-000059220000}"/>
    <cellStyle name="Normal 2 15 12 5" xfId="5206" xr:uid="{00000000-0005-0000-0000-00005A220000}"/>
    <cellStyle name="Normal 2 15 12 5 2" xfId="17325" xr:uid="{00000000-0005-0000-0000-00005B220000}"/>
    <cellStyle name="Normal 2 15 12 6" xfId="15341" xr:uid="{00000000-0005-0000-0000-00005C220000}"/>
    <cellStyle name="Normal 2 15 13" xfId="1742" xr:uid="{00000000-0005-0000-0000-00005D220000}"/>
    <cellStyle name="Normal 2 15 13 2" xfId="3582" xr:uid="{00000000-0005-0000-0000-00005E220000}"/>
    <cellStyle name="Normal 2 15 13 2 2" xfId="5207" xr:uid="{00000000-0005-0000-0000-00005F220000}"/>
    <cellStyle name="Normal 2 15 13 2 2 2" xfId="17326" xr:uid="{00000000-0005-0000-0000-000060220000}"/>
    <cellStyle name="Normal 2 15 13 2 3" xfId="5208" xr:uid="{00000000-0005-0000-0000-000061220000}"/>
    <cellStyle name="Normal 2 15 13 2 3 2" xfId="17327" xr:uid="{00000000-0005-0000-0000-000062220000}"/>
    <cellStyle name="Normal 2 15 13 2 4" xfId="16035" xr:uid="{00000000-0005-0000-0000-000063220000}"/>
    <cellStyle name="Normal 2 15 13 3" xfId="5209" xr:uid="{00000000-0005-0000-0000-000064220000}"/>
    <cellStyle name="Normal 2 15 13 3 2" xfId="17328" xr:uid="{00000000-0005-0000-0000-000065220000}"/>
    <cellStyle name="Normal 2 15 13 4" xfId="5210" xr:uid="{00000000-0005-0000-0000-000066220000}"/>
    <cellStyle name="Normal 2 15 13 4 2" xfId="17329" xr:uid="{00000000-0005-0000-0000-000067220000}"/>
    <cellStyle name="Normal 2 15 13 5" xfId="5211" xr:uid="{00000000-0005-0000-0000-000068220000}"/>
    <cellStyle name="Normal 2 15 13 5 2" xfId="17330" xr:uid="{00000000-0005-0000-0000-000069220000}"/>
    <cellStyle name="Normal 2 15 13 6" xfId="15342" xr:uid="{00000000-0005-0000-0000-00006A220000}"/>
    <cellStyle name="Normal 2 15 14" xfId="1743" xr:uid="{00000000-0005-0000-0000-00006B220000}"/>
    <cellStyle name="Normal 2 15 14 2" xfId="3583" xr:uid="{00000000-0005-0000-0000-00006C220000}"/>
    <cellStyle name="Normal 2 15 14 2 2" xfId="5212" xr:uid="{00000000-0005-0000-0000-00006D220000}"/>
    <cellStyle name="Normal 2 15 14 2 2 2" xfId="17331" xr:uid="{00000000-0005-0000-0000-00006E220000}"/>
    <cellStyle name="Normal 2 15 14 2 3" xfId="5213" xr:uid="{00000000-0005-0000-0000-00006F220000}"/>
    <cellStyle name="Normal 2 15 14 2 3 2" xfId="17332" xr:uid="{00000000-0005-0000-0000-000070220000}"/>
    <cellStyle name="Normal 2 15 14 2 4" xfId="16036" xr:uid="{00000000-0005-0000-0000-000071220000}"/>
    <cellStyle name="Normal 2 15 14 3" xfId="5214" xr:uid="{00000000-0005-0000-0000-000072220000}"/>
    <cellStyle name="Normal 2 15 14 3 2" xfId="17333" xr:uid="{00000000-0005-0000-0000-000073220000}"/>
    <cellStyle name="Normal 2 15 14 4" xfId="5215" xr:uid="{00000000-0005-0000-0000-000074220000}"/>
    <cellStyle name="Normal 2 15 14 4 2" xfId="17334" xr:uid="{00000000-0005-0000-0000-000075220000}"/>
    <cellStyle name="Normal 2 15 14 5" xfId="5216" xr:uid="{00000000-0005-0000-0000-000076220000}"/>
    <cellStyle name="Normal 2 15 14 5 2" xfId="17335" xr:uid="{00000000-0005-0000-0000-000077220000}"/>
    <cellStyle name="Normal 2 15 14 6" xfId="15343" xr:uid="{00000000-0005-0000-0000-000078220000}"/>
    <cellStyle name="Normal 2 15 15" xfId="1744" xr:uid="{00000000-0005-0000-0000-000079220000}"/>
    <cellStyle name="Normal 2 15 15 2" xfId="3584" xr:uid="{00000000-0005-0000-0000-00007A220000}"/>
    <cellStyle name="Normal 2 15 15 2 2" xfId="5217" xr:uid="{00000000-0005-0000-0000-00007B220000}"/>
    <cellStyle name="Normal 2 15 15 2 2 2" xfId="17336" xr:uid="{00000000-0005-0000-0000-00007C220000}"/>
    <cellStyle name="Normal 2 15 15 2 3" xfId="5218" xr:uid="{00000000-0005-0000-0000-00007D220000}"/>
    <cellStyle name="Normal 2 15 15 2 3 2" xfId="17337" xr:uid="{00000000-0005-0000-0000-00007E220000}"/>
    <cellStyle name="Normal 2 15 15 2 4" xfId="16037" xr:uid="{00000000-0005-0000-0000-00007F220000}"/>
    <cellStyle name="Normal 2 15 15 3" xfId="5219" xr:uid="{00000000-0005-0000-0000-000080220000}"/>
    <cellStyle name="Normal 2 15 15 3 2" xfId="17338" xr:uid="{00000000-0005-0000-0000-000081220000}"/>
    <cellStyle name="Normal 2 15 15 4" xfId="5220" xr:uid="{00000000-0005-0000-0000-000082220000}"/>
    <cellStyle name="Normal 2 15 15 4 2" xfId="17339" xr:uid="{00000000-0005-0000-0000-000083220000}"/>
    <cellStyle name="Normal 2 15 15 5" xfId="5221" xr:uid="{00000000-0005-0000-0000-000084220000}"/>
    <cellStyle name="Normal 2 15 15 5 2" xfId="17340" xr:uid="{00000000-0005-0000-0000-000085220000}"/>
    <cellStyle name="Normal 2 15 15 6" xfId="15344" xr:uid="{00000000-0005-0000-0000-000086220000}"/>
    <cellStyle name="Normal 2 15 16" xfId="1745" xr:uid="{00000000-0005-0000-0000-000087220000}"/>
    <cellStyle name="Normal 2 15 16 2" xfId="3585" xr:uid="{00000000-0005-0000-0000-000088220000}"/>
    <cellStyle name="Normal 2 15 16 2 2" xfId="5222" xr:uid="{00000000-0005-0000-0000-000089220000}"/>
    <cellStyle name="Normal 2 15 16 2 2 2" xfId="17341" xr:uid="{00000000-0005-0000-0000-00008A220000}"/>
    <cellStyle name="Normal 2 15 16 2 3" xfId="5223" xr:uid="{00000000-0005-0000-0000-00008B220000}"/>
    <cellStyle name="Normal 2 15 16 2 3 2" xfId="17342" xr:uid="{00000000-0005-0000-0000-00008C220000}"/>
    <cellStyle name="Normal 2 15 16 2 4" xfId="16038" xr:uid="{00000000-0005-0000-0000-00008D220000}"/>
    <cellStyle name="Normal 2 15 16 3" xfId="5224" xr:uid="{00000000-0005-0000-0000-00008E220000}"/>
    <cellStyle name="Normal 2 15 16 3 2" xfId="17343" xr:uid="{00000000-0005-0000-0000-00008F220000}"/>
    <cellStyle name="Normal 2 15 16 4" xfId="5225" xr:uid="{00000000-0005-0000-0000-000090220000}"/>
    <cellStyle name="Normal 2 15 16 4 2" xfId="17344" xr:uid="{00000000-0005-0000-0000-000091220000}"/>
    <cellStyle name="Normal 2 15 16 5" xfId="5226" xr:uid="{00000000-0005-0000-0000-000092220000}"/>
    <cellStyle name="Normal 2 15 16 5 2" xfId="17345" xr:uid="{00000000-0005-0000-0000-000093220000}"/>
    <cellStyle name="Normal 2 15 16 6" xfId="15345" xr:uid="{00000000-0005-0000-0000-000094220000}"/>
    <cellStyle name="Normal 2 15 17" xfId="1746" xr:uid="{00000000-0005-0000-0000-000095220000}"/>
    <cellStyle name="Normal 2 15 17 2" xfId="3586" xr:uid="{00000000-0005-0000-0000-000096220000}"/>
    <cellStyle name="Normal 2 15 17 2 2" xfId="5227" xr:uid="{00000000-0005-0000-0000-000097220000}"/>
    <cellStyle name="Normal 2 15 17 2 2 2" xfId="17346" xr:uid="{00000000-0005-0000-0000-000098220000}"/>
    <cellStyle name="Normal 2 15 17 2 3" xfId="5228" xr:uid="{00000000-0005-0000-0000-000099220000}"/>
    <cellStyle name="Normal 2 15 17 2 3 2" xfId="17347" xr:uid="{00000000-0005-0000-0000-00009A220000}"/>
    <cellStyle name="Normal 2 15 17 2 4" xfId="16039" xr:uid="{00000000-0005-0000-0000-00009B220000}"/>
    <cellStyle name="Normal 2 15 17 3" xfId="5229" xr:uid="{00000000-0005-0000-0000-00009C220000}"/>
    <cellStyle name="Normal 2 15 17 3 2" xfId="17348" xr:uid="{00000000-0005-0000-0000-00009D220000}"/>
    <cellStyle name="Normal 2 15 17 4" xfId="5230" xr:uid="{00000000-0005-0000-0000-00009E220000}"/>
    <cellStyle name="Normal 2 15 17 4 2" xfId="17349" xr:uid="{00000000-0005-0000-0000-00009F220000}"/>
    <cellStyle name="Normal 2 15 17 5" xfId="5231" xr:uid="{00000000-0005-0000-0000-0000A0220000}"/>
    <cellStyle name="Normal 2 15 17 5 2" xfId="17350" xr:uid="{00000000-0005-0000-0000-0000A1220000}"/>
    <cellStyle name="Normal 2 15 17 6" xfId="15346" xr:uid="{00000000-0005-0000-0000-0000A2220000}"/>
    <cellStyle name="Normal 2 15 18" xfId="1747" xr:uid="{00000000-0005-0000-0000-0000A3220000}"/>
    <cellStyle name="Normal 2 15 18 2" xfId="5232" xr:uid="{00000000-0005-0000-0000-0000A4220000}"/>
    <cellStyle name="Normal 2 15 19" xfId="1748" xr:uid="{00000000-0005-0000-0000-0000A5220000}"/>
    <cellStyle name="Normal 2 15 19 2" xfId="5233" xr:uid="{00000000-0005-0000-0000-0000A6220000}"/>
    <cellStyle name="Normal 2 15 2" xfId="1749" xr:uid="{00000000-0005-0000-0000-0000A7220000}"/>
    <cellStyle name="Normal 2 15 2 2" xfId="3587" xr:uid="{00000000-0005-0000-0000-0000A8220000}"/>
    <cellStyle name="Normal 2 15 2 2 2" xfId="5234" xr:uid="{00000000-0005-0000-0000-0000A9220000}"/>
    <cellStyle name="Normal 2 15 2 2 2 2" xfId="17351" xr:uid="{00000000-0005-0000-0000-0000AA220000}"/>
    <cellStyle name="Normal 2 15 2 2 3" xfId="5235" xr:uid="{00000000-0005-0000-0000-0000AB220000}"/>
    <cellStyle name="Normal 2 15 2 2 3 2" xfId="17352" xr:uid="{00000000-0005-0000-0000-0000AC220000}"/>
    <cellStyle name="Normal 2 15 2 2 4" xfId="16040" xr:uid="{00000000-0005-0000-0000-0000AD220000}"/>
    <cellStyle name="Normal 2 15 2 3" xfId="5236" xr:uid="{00000000-0005-0000-0000-0000AE220000}"/>
    <cellStyle name="Normal 2 15 2 3 2" xfId="17353" xr:uid="{00000000-0005-0000-0000-0000AF220000}"/>
    <cellStyle name="Normal 2 15 2 4" xfId="5237" xr:uid="{00000000-0005-0000-0000-0000B0220000}"/>
    <cellStyle name="Normal 2 15 2 4 2" xfId="17354" xr:uid="{00000000-0005-0000-0000-0000B1220000}"/>
    <cellStyle name="Normal 2 15 2 5" xfId="5238" xr:uid="{00000000-0005-0000-0000-0000B2220000}"/>
    <cellStyle name="Normal 2 15 2 5 2" xfId="17355" xr:uid="{00000000-0005-0000-0000-0000B3220000}"/>
    <cellStyle name="Normal 2 15 2 6" xfId="14729" xr:uid="{00000000-0005-0000-0000-0000B4220000}"/>
    <cellStyle name="Normal 2 15 20" xfId="1750" xr:uid="{00000000-0005-0000-0000-0000B5220000}"/>
    <cellStyle name="Normal 2 15 20 2" xfId="5239" xr:uid="{00000000-0005-0000-0000-0000B6220000}"/>
    <cellStyle name="Normal 2 15 21" xfId="1751" xr:uid="{00000000-0005-0000-0000-0000B7220000}"/>
    <cellStyle name="Normal 2 15 21 2" xfId="5240" xr:uid="{00000000-0005-0000-0000-0000B8220000}"/>
    <cellStyle name="Normal 2 15 22" xfId="1752" xr:uid="{00000000-0005-0000-0000-0000B9220000}"/>
    <cellStyle name="Normal 2 15 22 2" xfId="5241" xr:uid="{00000000-0005-0000-0000-0000BA220000}"/>
    <cellStyle name="Normal 2 15 23" xfId="3588" xr:uid="{00000000-0005-0000-0000-0000BB220000}"/>
    <cellStyle name="Normal 2 15 23 2" xfId="5242" xr:uid="{00000000-0005-0000-0000-0000BC220000}"/>
    <cellStyle name="Normal 2 15 23 2 2" xfId="17356" xr:uid="{00000000-0005-0000-0000-0000BD220000}"/>
    <cellStyle name="Normal 2 15 23 3" xfId="5243" xr:uid="{00000000-0005-0000-0000-0000BE220000}"/>
    <cellStyle name="Normal 2 15 23 3 2" xfId="17357" xr:uid="{00000000-0005-0000-0000-0000BF220000}"/>
    <cellStyle name="Normal 2 15 23 4" xfId="5244" xr:uid="{00000000-0005-0000-0000-0000C0220000}"/>
    <cellStyle name="Normal 2 15 23 4 2" xfId="17358" xr:uid="{00000000-0005-0000-0000-0000C1220000}"/>
    <cellStyle name="Normal 2 15 23 5" xfId="16041" xr:uid="{00000000-0005-0000-0000-0000C2220000}"/>
    <cellStyle name="Normal 2 15 24" xfId="5245" xr:uid="{00000000-0005-0000-0000-0000C3220000}"/>
    <cellStyle name="Normal 2 15 24 2" xfId="17359" xr:uid="{00000000-0005-0000-0000-0000C4220000}"/>
    <cellStyle name="Normal 2 15 25" xfId="5246" xr:uid="{00000000-0005-0000-0000-0000C5220000}"/>
    <cellStyle name="Normal 2 15 25 2" xfId="17360" xr:uid="{00000000-0005-0000-0000-0000C6220000}"/>
    <cellStyle name="Normal 2 15 26" xfId="5247" xr:uid="{00000000-0005-0000-0000-0000C7220000}"/>
    <cellStyle name="Normal 2 15 26 2" xfId="17361" xr:uid="{00000000-0005-0000-0000-0000C8220000}"/>
    <cellStyle name="Normal 2 15 27" xfId="5248" xr:uid="{00000000-0005-0000-0000-0000C9220000}"/>
    <cellStyle name="Normal 2 15 27 2" xfId="17362" xr:uid="{00000000-0005-0000-0000-0000CA220000}"/>
    <cellStyle name="Normal 2 15 28" xfId="5249" xr:uid="{00000000-0005-0000-0000-0000CB220000}"/>
    <cellStyle name="Normal 2 15 28 2" xfId="17363" xr:uid="{00000000-0005-0000-0000-0000CC220000}"/>
    <cellStyle name="Normal 2 15 29" xfId="5250" xr:uid="{00000000-0005-0000-0000-0000CD220000}"/>
    <cellStyle name="Normal 2 15 29 2" xfId="17364" xr:uid="{00000000-0005-0000-0000-0000CE220000}"/>
    <cellStyle name="Normal 2 15 3" xfId="1753" xr:uid="{00000000-0005-0000-0000-0000CF220000}"/>
    <cellStyle name="Normal 2 15 3 2" xfId="3589" xr:uid="{00000000-0005-0000-0000-0000D0220000}"/>
    <cellStyle name="Normal 2 15 3 2 2" xfId="5251" xr:uid="{00000000-0005-0000-0000-0000D1220000}"/>
    <cellStyle name="Normal 2 15 3 2 2 2" xfId="17365" xr:uid="{00000000-0005-0000-0000-0000D2220000}"/>
    <cellStyle name="Normal 2 15 3 2 3" xfId="5252" xr:uid="{00000000-0005-0000-0000-0000D3220000}"/>
    <cellStyle name="Normal 2 15 3 2 3 2" xfId="17366" xr:uid="{00000000-0005-0000-0000-0000D4220000}"/>
    <cellStyle name="Normal 2 15 3 2 4" xfId="16042" xr:uid="{00000000-0005-0000-0000-0000D5220000}"/>
    <cellStyle name="Normal 2 15 3 3" xfId="5253" xr:uid="{00000000-0005-0000-0000-0000D6220000}"/>
    <cellStyle name="Normal 2 15 3 3 2" xfId="17367" xr:uid="{00000000-0005-0000-0000-0000D7220000}"/>
    <cellStyle name="Normal 2 15 3 4" xfId="5254" xr:uid="{00000000-0005-0000-0000-0000D8220000}"/>
    <cellStyle name="Normal 2 15 3 4 2" xfId="17368" xr:uid="{00000000-0005-0000-0000-0000D9220000}"/>
    <cellStyle name="Normal 2 15 3 5" xfId="5255" xr:uid="{00000000-0005-0000-0000-0000DA220000}"/>
    <cellStyle name="Normal 2 15 3 5 2" xfId="17369" xr:uid="{00000000-0005-0000-0000-0000DB220000}"/>
    <cellStyle name="Normal 2 15 3 6" xfId="15347" xr:uid="{00000000-0005-0000-0000-0000DC220000}"/>
    <cellStyle name="Normal 2 15 30" xfId="5256" xr:uid="{00000000-0005-0000-0000-0000DD220000}"/>
    <cellStyle name="Normal 2 15 30 2" xfId="17370" xr:uid="{00000000-0005-0000-0000-0000DE220000}"/>
    <cellStyle name="Normal 2 15 31" xfId="5257" xr:uid="{00000000-0005-0000-0000-0000DF220000}"/>
    <cellStyle name="Normal 2 15 31 2" xfId="17371" xr:uid="{00000000-0005-0000-0000-0000E0220000}"/>
    <cellStyle name="Normal 2 15 32" xfId="5258" xr:uid="{00000000-0005-0000-0000-0000E1220000}"/>
    <cellStyle name="Normal 2 15 32 2" xfId="17372" xr:uid="{00000000-0005-0000-0000-0000E2220000}"/>
    <cellStyle name="Normal 2 15 33" xfId="5259" xr:uid="{00000000-0005-0000-0000-0000E3220000}"/>
    <cellStyle name="Normal 2 15 33 2" xfId="17373" xr:uid="{00000000-0005-0000-0000-0000E4220000}"/>
    <cellStyle name="Normal 2 15 34" xfId="5260" xr:uid="{00000000-0005-0000-0000-0000E5220000}"/>
    <cellStyle name="Normal 2 15 34 2" xfId="17374" xr:uid="{00000000-0005-0000-0000-0000E6220000}"/>
    <cellStyle name="Normal 2 15 35" xfId="14728" xr:uid="{00000000-0005-0000-0000-0000E7220000}"/>
    <cellStyle name="Normal 2 15 4" xfId="1754" xr:uid="{00000000-0005-0000-0000-0000E8220000}"/>
    <cellStyle name="Normal 2 15 4 2" xfId="3590" xr:uid="{00000000-0005-0000-0000-0000E9220000}"/>
    <cellStyle name="Normal 2 15 4 2 2" xfId="5261" xr:uid="{00000000-0005-0000-0000-0000EA220000}"/>
    <cellStyle name="Normal 2 15 4 2 2 2" xfId="17375" xr:uid="{00000000-0005-0000-0000-0000EB220000}"/>
    <cellStyle name="Normal 2 15 4 2 3" xfId="5262" xr:uid="{00000000-0005-0000-0000-0000EC220000}"/>
    <cellStyle name="Normal 2 15 4 2 3 2" xfId="17376" xr:uid="{00000000-0005-0000-0000-0000ED220000}"/>
    <cellStyle name="Normal 2 15 4 2 4" xfId="16043" xr:uid="{00000000-0005-0000-0000-0000EE220000}"/>
    <cellStyle name="Normal 2 15 4 3" xfId="5263" xr:uid="{00000000-0005-0000-0000-0000EF220000}"/>
    <cellStyle name="Normal 2 15 4 3 2" xfId="17377" xr:uid="{00000000-0005-0000-0000-0000F0220000}"/>
    <cellStyle name="Normal 2 15 4 4" xfId="5264" xr:uid="{00000000-0005-0000-0000-0000F1220000}"/>
    <cellStyle name="Normal 2 15 4 4 2" xfId="17378" xr:uid="{00000000-0005-0000-0000-0000F2220000}"/>
    <cellStyle name="Normal 2 15 4 5" xfId="5265" xr:uid="{00000000-0005-0000-0000-0000F3220000}"/>
    <cellStyle name="Normal 2 15 4 5 2" xfId="17379" xr:uid="{00000000-0005-0000-0000-0000F4220000}"/>
    <cellStyle name="Normal 2 15 4 6" xfId="15348" xr:uid="{00000000-0005-0000-0000-0000F5220000}"/>
    <cellStyle name="Normal 2 15 5" xfId="1755" xr:uid="{00000000-0005-0000-0000-0000F6220000}"/>
    <cellStyle name="Normal 2 15 5 2" xfId="3591" xr:uid="{00000000-0005-0000-0000-0000F7220000}"/>
    <cellStyle name="Normal 2 15 5 2 2" xfId="5266" xr:uid="{00000000-0005-0000-0000-0000F8220000}"/>
    <cellStyle name="Normal 2 15 5 2 2 2" xfId="17380" xr:uid="{00000000-0005-0000-0000-0000F9220000}"/>
    <cellStyle name="Normal 2 15 5 2 3" xfId="5267" xr:uid="{00000000-0005-0000-0000-0000FA220000}"/>
    <cellStyle name="Normal 2 15 5 2 3 2" xfId="17381" xr:uid="{00000000-0005-0000-0000-0000FB220000}"/>
    <cellStyle name="Normal 2 15 5 2 4" xfId="16044" xr:uid="{00000000-0005-0000-0000-0000FC220000}"/>
    <cellStyle name="Normal 2 15 5 3" xfId="5268" xr:uid="{00000000-0005-0000-0000-0000FD220000}"/>
    <cellStyle name="Normal 2 15 5 3 2" xfId="17382" xr:uid="{00000000-0005-0000-0000-0000FE220000}"/>
    <cellStyle name="Normal 2 15 5 4" xfId="5269" xr:uid="{00000000-0005-0000-0000-0000FF220000}"/>
    <cellStyle name="Normal 2 15 5 4 2" xfId="17383" xr:uid="{00000000-0005-0000-0000-000000230000}"/>
    <cellStyle name="Normal 2 15 5 5" xfId="5270" xr:uid="{00000000-0005-0000-0000-000001230000}"/>
    <cellStyle name="Normal 2 15 5 5 2" xfId="17384" xr:uid="{00000000-0005-0000-0000-000002230000}"/>
    <cellStyle name="Normal 2 15 5 6" xfId="15349" xr:uid="{00000000-0005-0000-0000-000003230000}"/>
    <cellStyle name="Normal 2 15 6" xfId="1756" xr:uid="{00000000-0005-0000-0000-000004230000}"/>
    <cellStyle name="Normal 2 15 6 2" xfId="3592" xr:uid="{00000000-0005-0000-0000-000005230000}"/>
    <cellStyle name="Normal 2 15 6 2 2" xfId="5271" xr:uid="{00000000-0005-0000-0000-000006230000}"/>
    <cellStyle name="Normal 2 15 6 2 2 2" xfId="17385" xr:uid="{00000000-0005-0000-0000-000007230000}"/>
    <cellStyle name="Normal 2 15 6 2 3" xfId="5272" xr:uid="{00000000-0005-0000-0000-000008230000}"/>
    <cellStyle name="Normal 2 15 6 2 3 2" xfId="17386" xr:uid="{00000000-0005-0000-0000-000009230000}"/>
    <cellStyle name="Normal 2 15 6 2 4" xfId="16045" xr:uid="{00000000-0005-0000-0000-00000A230000}"/>
    <cellStyle name="Normal 2 15 6 3" xfId="5273" xr:uid="{00000000-0005-0000-0000-00000B230000}"/>
    <cellStyle name="Normal 2 15 6 3 2" xfId="17387" xr:uid="{00000000-0005-0000-0000-00000C230000}"/>
    <cellStyle name="Normal 2 15 6 4" xfId="5274" xr:uid="{00000000-0005-0000-0000-00000D230000}"/>
    <cellStyle name="Normal 2 15 6 4 2" xfId="17388" xr:uid="{00000000-0005-0000-0000-00000E230000}"/>
    <cellStyle name="Normal 2 15 6 5" xfId="5275" xr:uid="{00000000-0005-0000-0000-00000F230000}"/>
    <cellStyle name="Normal 2 15 6 5 2" xfId="17389" xr:uid="{00000000-0005-0000-0000-000010230000}"/>
    <cellStyle name="Normal 2 15 6 6" xfId="15350" xr:uid="{00000000-0005-0000-0000-000011230000}"/>
    <cellStyle name="Normal 2 15 7" xfId="1757" xr:uid="{00000000-0005-0000-0000-000012230000}"/>
    <cellStyle name="Normal 2 15 7 2" xfId="3593" xr:uid="{00000000-0005-0000-0000-000013230000}"/>
    <cellStyle name="Normal 2 15 7 2 2" xfId="5276" xr:uid="{00000000-0005-0000-0000-000014230000}"/>
    <cellStyle name="Normal 2 15 7 2 2 2" xfId="17390" xr:uid="{00000000-0005-0000-0000-000015230000}"/>
    <cellStyle name="Normal 2 15 7 2 3" xfId="5277" xr:uid="{00000000-0005-0000-0000-000016230000}"/>
    <cellStyle name="Normal 2 15 7 2 3 2" xfId="17391" xr:uid="{00000000-0005-0000-0000-000017230000}"/>
    <cellStyle name="Normal 2 15 7 2 4" xfId="16046" xr:uid="{00000000-0005-0000-0000-000018230000}"/>
    <cellStyle name="Normal 2 15 7 3" xfId="5278" xr:uid="{00000000-0005-0000-0000-000019230000}"/>
    <cellStyle name="Normal 2 15 7 3 2" xfId="17392" xr:uid="{00000000-0005-0000-0000-00001A230000}"/>
    <cellStyle name="Normal 2 15 7 4" xfId="5279" xr:uid="{00000000-0005-0000-0000-00001B230000}"/>
    <cellStyle name="Normal 2 15 7 4 2" xfId="17393" xr:uid="{00000000-0005-0000-0000-00001C230000}"/>
    <cellStyle name="Normal 2 15 7 5" xfId="5280" xr:uid="{00000000-0005-0000-0000-00001D230000}"/>
    <cellStyle name="Normal 2 15 7 5 2" xfId="17394" xr:uid="{00000000-0005-0000-0000-00001E230000}"/>
    <cellStyle name="Normal 2 15 7 6" xfId="15351" xr:uid="{00000000-0005-0000-0000-00001F230000}"/>
    <cellStyle name="Normal 2 15 8" xfId="1758" xr:uid="{00000000-0005-0000-0000-000020230000}"/>
    <cellStyle name="Normal 2 15 8 2" xfId="3594" xr:uid="{00000000-0005-0000-0000-000021230000}"/>
    <cellStyle name="Normal 2 15 8 2 2" xfId="5281" xr:uid="{00000000-0005-0000-0000-000022230000}"/>
    <cellStyle name="Normal 2 15 8 2 2 2" xfId="17395" xr:uid="{00000000-0005-0000-0000-000023230000}"/>
    <cellStyle name="Normal 2 15 8 2 3" xfId="5282" xr:uid="{00000000-0005-0000-0000-000024230000}"/>
    <cellStyle name="Normal 2 15 8 2 3 2" xfId="17396" xr:uid="{00000000-0005-0000-0000-000025230000}"/>
    <cellStyle name="Normal 2 15 8 2 4" xfId="16047" xr:uid="{00000000-0005-0000-0000-000026230000}"/>
    <cellStyle name="Normal 2 15 8 3" xfId="5283" xr:uid="{00000000-0005-0000-0000-000027230000}"/>
    <cellStyle name="Normal 2 15 8 3 2" xfId="17397" xr:uid="{00000000-0005-0000-0000-000028230000}"/>
    <cellStyle name="Normal 2 15 8 4" xfId="5284" xr:uid="{00000000-0005-0000-0000-000029230000}"/>
    <cellStyle name="Normal 2 15 8 4 2" xfId="17398" xr:uid="{00000000-0005-0000-0000-00002A230000}"/>
    <cellStyle name="Normal 2 15 8 5" xfId="5285" xr:uid="{00000000-0005-0000-0000-00002B230000}"/>
    <cellStyle name="Normal 2 15 8 5 2" xfId="17399" xr:uid="{00000000-0005-0000-0000-00002C230000}"/>
    <cellStyle name="Normal 2 15 8 6" xfId="15352" xr:uid="{00000000-0005-0000-0000-00002D230000}"/>
    <cellStyle name="Normal 2 15 9" xfId="1759" xr:uid="{00000000-0005-0000-0000-00002E230000}"/>
    <cellStyle name="Normal 2 15 9 2" xfId="3595" xr:uid="{00000000-0005-0000-0000-00002F230000}"/>
    <cellStyle name="Normal 2 15 9 2 2" xfId="5286" xr:uid="{00000000-0005-0000-0000-000030230000}"/>
    <cellStyle name="Normal 2 15 9 2 2 2" xfId="17400" xr:uid="{00000000-0005-0000-0000-000031230000}"/>
    <cellStyle name="Normal 2 15 9 2 3" xfId="5287" xr:uid="{00000000-0005-0000-0000-000032230000}"/>
    <cellStyle name="Normal 2 15 9 2 3 2" xfId="17401" xr:uid="{00000000-0005-0000-0000-000033230000}"/>
    <cellStyle name="Normal 2 15 9 2 4" xfId="16048" xr:uid="{00000000-0005-0000-0000-000034230000}"/>
    <cellStyle name="Normal 2 15 9 3" xfId="5288" xr:uid="{00000000-0005-0000-0000-000035230000}"/>
    <cellStyle name="Normal 2 15 9 3 2" xfId="17402" xr:uid="{00000000-0005-0000-0000-000036230000}"/>
    <cellStyle name="Normal 2 15 9 4" xfId="5289" xr:uid="{00000000-0005-0000-0000-000037230000}"/>
    <cellStyle name="Normal 2 15 9 4 2" xfId="17403" xr:uid="{00000000-0005-0000-0000-000038230000}"/>
    <cellStyle name="Normal 2 15 9 5" xfId="5290" xr:uid="{00000000-0005-0000-0000-000039230000}"/>
    <cellStyle name="Normal 2 15 9 5 2" xfId="17404" xr:uid="{00000000-0005-0000-0000-00003A230000}"/>
    <cellStyle name="Normal 2 15 9 6" xfId="15353" xr:uid="{00000000-0005-0000-0000-00003B230000}"/>
    <cellStyle name="Normal 2 15_LHJE03JG-Inspro_Revenue and Royalty_0612" xfId="1760" xr:uid="{00000000-0005-0000-0000-00003C230000}"/>
    <cellStyle name="Normal 2 16" xfId="1761" xr:uid="{00000000-0005-0000-0000-00003D230000}"/>
    <cellStyle name="Normal' 2 16" xfId="1762" xr:uid="{00000000-0005-0000-0000-00000C520000}"/>
    <cellStyle name="Normal 2 16 10" xfId="1763" xr:uid="{00000000-0005-0000-0000-00003E230000}"/>
    <cellStyle name="Normal 2 16 10 2" xfId="3596" xr:uid="{00000000-0005-0000-0000-00003F230000}"/>
    <cellStyle name="Normal 2 16 10 2 2" xfId="5291" xr:uid="{00000000-0005-0000-0000-000040230000}"/>
    <cellStyle name="Normal 2 16 10 2 2 2" xfId="17405" xr:uid="{00000000-0005-0000-0000-000041230000}"/>
    <cellStyle name="Normal 2 16 10 2 3" xfId="5292" xr:uid="{00000000-0005-0000-0000-000042230000}"/>
    <cellStyle name="Normal 2 16 10 2 3 2" xfId="17406" xr:uid="{00000000-0005-0000-0000-000043230000}"/>
    <cellStyle name="Normal 2 16 10 2 4" xfId="16049" xr:uid="{00000000-0005-0000-0000-000044230000}"/>
    <cellStyle name="Normal 2 16 10 3" xfId="5293" xr:uid="{00000000-0005-0000-0000-000045230000}"/>
    <cellStyle name="Normal 2 16 10 3 2" xfId="17407" xr:uid="{00000000-0005-0000-0000-000046230000}"/>
    <cellStyle name="Normal 2 16 10 4" xfId="5294" xr:uid="{00000000-0005-0000-0000-000047230000}"/>
    <cellStyle name="Normal 2 16 10 4 2" xfId="17408" xr:uid="{00000000-0005-0000-0000-000048230000}"/>
    <cellStyle name="Normal 2 16 10 5" xfId="5295" xr:uid="{00000000-0005-0000-0000-000049230000}"/>
    <cellStyle name="Normal 2 16 10 5 2" xfId="17409" xr:uid="{00000000-0005-0000-0000-00004A230000}"/>
    <cellStyle name="Normal 2 16 10 6" xfId="15354" xr:uid="{00000000-0005-0000-0000-00004B230000}"/>
    <cellStyle name="Normal 2 16 11" xfId="1764" xr:uid="{00000000-0005-0000-0000-00004C230000}"/>
    <cellStyle name="Normal 2 16 11 2" xfId="3597" xr:uid="{00000000-0005-0000-0000-00004D230000}"/>
    <cellStyle name="Normal 2 16 11 2 2" xfId="5296" xr:uid="{00000000-0005-0000-0000-00004E230000}"/>
    <cellStyle name="Normal 2 16 11 2 2 2" xfId="17410" xr:uid="{00000000-0005-0000-0000-00004F230000}"/>
    <cellStyle name="Normal 2 16 11 2 3" xfId="5297" xr:uid="{00000000-0005-0000-0000-000050230000}"/>
    <cellStyle name="Normal 2 16 11 2 3 2" xfId="17411" xr:uid="{00000000-0005-0000-0000-000051230000}"/>
    <cellStyle name="Normal 2 16 11 2 4" xfId="16050" xr:uid="{00000000-0005-0000-0000-000052230000}"/>
    <cellStyle name="Normal 2 16 11 3" xfId="5298" xr:uid="{00000000-0005-0000-0000-000053230000}"/>
    <cellStyle name="Normal 2 16 11 3 2" xfId="17412" xr:uid="{00000000-0005-0000-0000-000054230000}"/>
    <cellStyle name="Normal 2 16 11 4" xfId="5299" xr:uid="{00000000-0005-0000-0000-000055230000}"/>
    <cellStyle name="Normal 2 16 11 4 2" xfId="17413" xr:uid="{00000000-0005-0000-0000-000056230000}"/>
    <cellStyle name="Normal 2 16 11 5" xfId="5300" xr:uid="{00000000-0005-0000-0000-000057230000}"/>
    <cellStyle name="Normal 2 16 11 5 2" xfId="17414" xr:uid="{00000000-0005-0000-0000-000058230000}"/>
    <cellStyle name="Normal 2 16 11 6" xfId="15355" xr:uid="{00000000-0005-0000-0000-000059230000}"/>
    <cellStyle name="Normal 2 16 12" xfId="1765" xr:uid="{00000000-0005-0000-0000-00005A230000}"/>
    <cellStyle name="Normal 2 16 12 2" xfId="3598" xr:uid="{00000000-0005-0000-0000-00005B230000}"/>
    <cellStyle name="Normal 2 16 12 2 2" xfId="5301" xr:uid="{00000000-0005-0000-0000-00005C230000}"/>
    <cellStyle name="Normal 2 16 12 2 2 2" xfId="17415" xr:uid="{00000000-0005-0000-0000-00005D230000}"/>
    <cellStyle name="Normal 2 16 12 2 3" xfId="5302" xr:uid="{00000000-0005-0000-0000-00005E230000}"/>
    <cellStyle name="Normal 2 16 12 2 3 2" xfId="17416" xr:uid="{00000000-0005-0000-0000-00005F230000}"/>
    <cellStyle name="Normal 2 16 12 2 4" xfId="16051" xr:uid="{00000000-0005-0000-0000-000060230000}"/>
    <cellStyle name="Normal 2 16 12 3" xfId="5303" xr:uid="{00000000-0005-0000-0000-000061230000}"/>
    <cellStyle name="Normal 2 16 12 3 2" xfId="17417" xr:uid="{00000000-0005-0000-0000-000062230000}"/>
    <cellStyle name="Normal 2 16 12 4" xfId="5304" xr:uid="{00000000-0005-0000-0000-000063230000}"/>
    <cellStyle name="Normal 2 16 12 4 2" xfId="17418" xr:uid="{00000000-0005-0000-0000-000064230000}"/>
    <cellStyle name="Normal 2 16 12 5" xfId="5305" xr:uid="{00000000-0005-0000-0000-000065230000}"/>
    <cellStyle name="Normal 2 16 12 5 2" xfId="17419" xr:uid="{00000000-0005-0000-0000-000066230000}"/>
    <cellStyle name="Normal 2 16 12 6" xfId="15356" xr:uid="{00000000-0005-0000-0000-000067230000}"/>
    <cellStyle name="Normal 2 16 13" xfId="1766" xr:uid="{00000000-0005-0000-0000-000068230000}"/>
    <cellStyle name="Normal 2 16 13 2" xfId="3599" xr:uid="{00000000-0005-0000-0000-000069230000}"/>
    <cellStyle name="Normal 2 16 13 2 2" xfId="5306" xr:uid="{00000000-0005-0000-0000-00006A230000}"/>
    <cellStyle name="Normal 2 16 13 2 2 2" xfId="17420" xr:uid="{00000000-0005-0000-0000-00006B230000}"/>
    <cellStyle name="Normal 2 16 13 2 3" xfId="5307" xr:uid="{00000000-0005-0000-0000-00006C230000}"/>
    <cellStyle name="Normal 2 16 13 2 3 2" xfId="17421" xr:uid="{00000000-0005-0000-0000-00006D230000}"/>
    <cellStyle name="Normal 2 16 13 2 4" xfId="16052" xr:uid="{00000000-0005-0000-0000-00006E230000}"/>
    <cellStyle name="Normal 2 16 13 3" xfId="5308" xr:uid="{00000000-0005-0000-0000-00006F230000}"/>
    <cellStyle name="Normal 2 16 13 3 2" xfId="17422" xr:uid="{00000000-0005-0000-0000-000070230000}"/>
    <cellStyle name="Normal 2 16 13 4" xfId="5309" xr:uid="{00000000-0005-0000-0000-000071230000}"/>
    <cellStyle name="Normal 2 16 13 4 2" xfId="17423" xr:uid="{00000000-0005-0000-0000-000072230000}"/>
    <cellStyle name="Normal 2 16 13 5" xfId="5310" xr:uid="{00000000-0005-0000-0000-000073230000}"/>
    <cellStyle name="Normal 2 16 13 5 2" xfId="17424" xr:uid="{00000000-0005-0000-0000-000074230000}"/>
    <cellStyle name="Normal 2 16 13 6" xfId="15357" xr:uid="{00000000-0005-0000-0000-000075230000}"/>
    <cellStyle name="Normal 2 16 14" xfId="1767" xr:uid="{00000000-0005-0000-0000-000076230000}"/>
    <cellStyle name="Normal 2 16 14 2" xfId="3600" xr:uid="{00000000-0005-0000-0000-000077230000}"/>
    <cellStyle name="Normal 2 16 14 2 2" xfId="5311" xr:uid="{00000000-0005-0000-0000-000078230000}"/>
    <cellStyle name="Normal 2 16 14 2 2 2" xfId="17425" xr:uid="{00000000-0005-0000-0000-000079230000}"/>
    <cellStyle name="Normal 2 16 14 2 3" xfId="5312" xr:uid="{00000000-0005-0000-0000-00007A230000}"/>
    <cellStyle name="Normal 2 16 14 2 3 2" xfId="17426" xr:uid="{00000000-0005-0000-0000-00007B230000}"/>
    <cellStyle name="Normal 2 16 14 2 4" xfId="16053" xr:uid="{00000000-0005-0000-0000-00007C230000}"/>
    <cellStyle name="Normal 2 16 14 3" xfId="5313" xr:uid="{00000000-0005-0000-0000-00007D230000}"/>
    <cellStyle name="Normal 2 16 14 3 2" xfId="17427" xr:uid="{00000000-0005-0000-0000-00007E230000}"/>
    <cellStyle name="Normal 2 16 14 4" xfId="5314" xr:uid="{00000000-0005-0000-0000-00007F230000}"/>
    <cellStyle name="Normal 2 16 14 4 2" xfId="17428" xr:uid="{00000000-0005-0000-0000-000080230000}"/>
    <cellStyle name="Normal 2 16 14 5" xfId="5315" xr:uid="{00000000-0005-0000-0000-000081230000}"/>
    <cellStyle name="Normal 2 16 14 5 2" xfId="17429" xr:uid="{00000000-0005-0000-0000-000082230000}"/>
    <cellStyle name="Normal 2 16 14 6" xfId="15358" xr:uid="{00000000-0005-0000-0000-000083230000}"/>
    <cellStyle name="Normal 2 16 15" xfId="1768" xr:uid="{00000000-0005-0000-0000-000084230000}"/>
    <cellStyle name="Normal 2 16 15 2" xfId="3601" xr:uid="{00000000-0005-0000-0000-000085230000}"/>
    <cellStyle name="Normal 2 16 15 2 2" xfId="5316" xr:uid="{00000000-0005-0000-0000-000086230000}"/>
    <cellStyle name="Normal 2 16 15 2 2 2" xfId="17430" xr:uid="{00000000-0005-0000-0000-000087230000}"/>
    <cellStyle name="Normal 2 16 15 2 3" xfId="5317" xr:uid="{00000000-0005-0000-0000-000088230000}"/>
    <cellStyle name="Normal 2 16 15 2 3 2" xfId="17431" xr:uid="{00000000-0005-0000-0000-000089230000}"/>
    <cellStyle name="Normal 2 16 15 2 4" xfId="16054" xr:uid="{00000000-0005-0000-0000-00008A230000}"/>
    <cellStyle name="Normal 2 16 15 3" xfId="5318" xr:uid="{00000000-0005-0000-0000-00008B230000}"/>
    <cellStyle name="Normal 2 16 15 3 2" xfId="17432" xr:uid="{00000000-0005-0000-0000-00008C230000}"/>
    <cellStyle name="Normal 2 16 15 4" xfId="5319" xr:uid="{00000000-0005-0000-0000-00008D230000}"/>
    <cellStyle name="Normal 2 16 15 4 2" xfId="17433" xr:uid="{00000000-0005-0000-0000-00008E230000}"/>
    <cellStyle name="Normal 2 16 15 5" xfId="5320" xr:uid="{00000000-0005-0000-0000-00008F230000}"/>
    <cellStyle name="Normal 2 16 15 5 2" xfId="17434" xr:uid="{00000000-0005-0000-0000-000090230000}"/>
    <cellStyle name="Normal 2 16 15 6" xfId="15359" xr:uid="{00000000-0005-0000-0000-000091230000}"/>
    <cellStyle name="Normal 2 16 16" xfId="1769" xr:uid="{00000000-0005-0000-0000-000092230000}"/>
    <cellStyle name="Normal 2 16 16 2" xfId="3602" xr:uid="{00000000-0005-0000-0000-000093230000}"/>
    <cellStyle name="Normal 2 16 16 2 2" xfId="5321" xr:uid="{00000000-0005-0000-0000-000094230000}"/>
    <cellStyle name="Normal 2 16 16 2 2 2" xfId="17435" xr:uid="{00000000-0005-0000-0000-000095230000}"/>
    <cellStyle name="Normal 2 16 16 2 3" xfId="5322" xr:uid="{00000000-0005-0000-0000-000096230000}"/>
    <cellStyle name="Normal 2 16 16 2 3 2" xfId="17436" xr:uid="{00000000-0005-0000-0000-000097230000}"/>
    <cellStyle name="Normal 2 16 16 2 4" xfId="16055" xr:uid="{00000000-0005-0000-0000-000098230000}"/>
    <cellStyle name="Normal 2 16 16 3" xfId="5323" xr:uid="{00000000-0005-0000-0000-000099230000}"/>
    <cellStyle name="Normal 2 16 16 3 2" xfId="17437" xr:uid="{00000000-0005-0000-0000-00009A230000}"/>
    <cellStyle name="Normal 2 16 16 4" xfId="5324" xr:uid="{00000000-0005-0000-0000-00009B230000}"/>
    <cellStyle name="Normal 2 16 16 4 2" xfId="17438" xr:uid="{00000000-0005-0000-0000-00009C230000}"/>
    <cellStyle name="Normal 2 16 16 5" xfId="5325" xr:uid="{00000000-0005-0000-0000-00009D230000}"/>
    <cellStyle name="Normal 2 16 16 5 2" xfId="17439" xr:uid="{00000000-0005-0000-0000-00009E230000}"/>
    <cellStyle name="Normal 2 16 16 6" xfId="15360" xr:uid="{00000000-0005-0000-0000-00009F230000}"/>
    <cellStyle name="Normal 2 16 17" xfId="1770" xr:uid="{00000000-0005-0000-0000-0000A0230000}"/>
    <cellStyle name="Normal 2 16 17 2" xfId="3603" xr:uid="{00000000-0005-0000-0000-0000A1230000}"/>
    <cellStyle name="Normal 2 16 17 2 2" xfId="5326" xr:uid="{00000000-0005-0000-0000-0000A2230000}"/>
    <cellStyle name="Normal 2 16 17 2 2 2" xfId="17440" xr:uid="{00000000-0005-0000-0000-0000A3230000}"/>
    <cellStyle name="Normal 2 16 17 2 3" xfId="5327" xr:uid="{00000000-0005-0000-0000-0000A4230000}"/>
    <cellStyle name="Normal 2 16 17 2 3 2" xfId="17441" xr:uid="{00000000-0005-0000-0000-0000A5230000}"/>
    <cellStyle name="Normal 2 16 17 2 4" xfId="16056" xr:uid="{00000000-0005-0000-0000-0000A6230000}"/>
    <cellStyle name="Normal 2 16 17 3" xfId="5328" xr:uid="{00000000-0005-0000-0000-0000A7230000}"/>
    <cellStyle name="Normal 2 16 17 3 2" xfId="17442" xr:uid="{00000000-0005-0000-0000-0000A8230000}"/>
    <cellStyle name="Normal 2 16 17 4" xfId="5329" xr:uid="{00000000-0005-0000-0000-0000A9230000}"/>
    <cellStyle name="Normal 2 16 17 4 2" xfId="17443" xr:uid="{00000000-0005-0000-0000-0000AA230000}"/>
    <cellStyle name="Normal 2 16 17 5" xfId="5330" xr:uid="{00000000-0005-0000-0000-0000AB230000}"/>
    <cellStyle name="Normal 2 16 17 5 2" xfId="17444" xr:uid="{00000000-0005-0000-0000-0000AC230000}"/>
    <cellStyle name="Normal 2 16 17 6" xfId="15361" xr:uid="{00000000-0005-0000-0000-0000AD230000}"/>
    <cellStyle name="Normal 2 16 18" xfId="1771" xr:uid="{00000000-0005-0000-0000-0000AE230000}"/>
    <cellStyle name="Normal 2 16 18 2" xfId="5331" xr:uid="{00000000-0005-0000-0000-0000AF230000}"/>
    <cellStyle name="Normal 2 16 19" xfId="1772" xr:uid="{00000000-0005-0000-0000-0000B0230000}"/>
    <cellStyle name="Normal 2 16 19 2" xfId="5332" xr:uid="{00000000-0005-0000-0000-0000B1230000}"/>
    <cellStyle name="Normal 2 16 2" xfId="1773" xr:uid="{00000000-0005-0000-0000-0000B2230000}"/>
    <cellStyle name="Normal 2 16 2 2" xfId="3604" xr:uid="{00000000-0005-0000-0000-0000B3230000}"/>
    <cellStyle name="Normal 2 16 2 2 2" xfId="5333" xr:uid="{00000000-0005-0000-0000-0000B4230000}"/>
    <cellStyle name="Normal 2 16 2 2 2 2" xfId="17445" xr:uid="{00000000-0005-0000-0000-0000B5230000}"/>
    <cellStyle name="Normal 2 16 2 2 3" xfId="5334" xr:uid="{00000000-0005-0000-0000-0000B6230000}"/>
    <cellStyle name="Normal 2 16 2 2 3 2" xfId="17446" xr:uid="{00000000-0005-0000-0000-0000B7230000}"/>
    <cellStyle name="Normal 2 16 2 2 4" xfId="16057" xr:uid="{00000000-0005-0000-0000-0000B8230000}"/>
    <cellStyle name="Normal 2 16 2 3" xfId="5335" xr:uid="{00000000-0005-0000-0000-0000B9230000}"/>
    <cellStyle name="Normal 2 16 2 3 2" xfId="17447" xr:uid="{00000000-0005-0000-0000-0000BA230000}"/>
    <cellStyle name="Normal 2 16 2 4" xfId="5336" xr:uid="{00000000-0005-0000-0000-0000BB230000}"/>
    <cellStyle name="Normal 2 16 2 4 2" xfId="17448" xr:uid="{00000000-0005-0000-0000-0000BC230000}"/>
    <cellStyle name="Normal 2 16 2 5" xfId="5337" xr:uid="{00000000-0005-0000-0000-0000BD230000}"/>
    <cellStyle name="Normal 2 16 2 5 2" xfId="17449" xr:uid="{00000000-0005-0000-0000-0000BE230000}"/>
    <cellStyle name="Normal 2 16 2 6" xfId="14731" xr:uid="{00000000-0005-0000-0000-0000BF230000}"/>
    <cellStyle name="Normal 2 16 20" xfId="1774" xr:uid="{00000000-0005-0000-0000-0000C0230000}"/>
    <cellStyle name="Normal 2 16 20 2" xfId="5338" xr:uid="{00000000-0005-0000-0000-0000C1230000}"/>
    <cellStyle name="Normal 2 16 21" xfId="1775" xr:uid="{00000000-0005-0000-0000-0000C2230000}"/>
    <cellStyle name="Normal 2 16 21 2" xfId="5339" xr:uid="{00000000-0005-0000-0000-0000C3230000}"/>
    <cellStyle name="Normal 2 16 22" xfId="1776" xr:uid="{00000000-0005-0000-0000-0000C4230000}"/>
    <cellStyle name="Normal 2 16 22 2" xfId="5340" xr:uid="{00000000-0005-0000-0000-0000C5230000}"/>
    <cellStyle name="Normal 2 16 23" xfId="3605" xr:uid="{00000000-0005-0000-0000-0000C6230000}"/>
    <cellStyle name="Normal 2 16 23 2" xfId="5341" xr:uid="{00000000-0005-0000-0000-0000C7230000}"/>
    <cellStyle name="Normal 2 16 23 2 2" xfId="17450" xr:uid="{00000000-0005-0000-0000-0000C8230000}"/>
    <cellStyle name="Normal 2 16 23 3" xfId="5342" xr:uid="{00000000-0005-0000-0000-0000C9230000}"/>
    <cellStyle name="Normal 2 16 23 3 2" xfId="17451" xr:uid="{00000000-0005-0000-0000-0000CA230000}"/>
    <cellStyle name="Normal 2 16 23 4" xfId="5343" xr:uid="{00000000-0005-0000-0000-0000CB230000}"/>
    <cellStyle name="Normal 2 16 23 4 2" xfId="17452" xr:uid="{00000000-0005-0000-0000-0000CC230000}"/>
    <cellStyle name="Normal 2 16 23 5" xfId="16058" xr:uid="{00000000-0005-0000-0000-0000CD230000}"/>
    <cellStyle name="Normal 2 16 24" xfId="5344" xr:uid="{00000000-0005-0000-0000-0000CE230000}"/>
    <cellStyle name="Normal 2 16 24 2" xfId="17453" xr:uid="{00000000-0005-0000-0000-0000CF230000}"/>
    <cellStyle name="Normal 2 16 25" xfId="5345" xr:uid="{00000000-0005-0000-0000-0000D0230000}"/>
    <cellStyle name="Normal 2 16 25 2" xfId="17454" xr:uid="{00000000-0005-0000-0000-0000D1230000}"/>
    <cellStyle name="Normal 2 16 26" xfId="5346" xr:uid="{00000000-0005-0000-0000-0000D2230000}"/>
    <cellStyle name="Normal 2 16 26 2" xfId="17455" xr:uid="{00000000-0005-0000-0000-0000D3230000}"/>
    <cellStyle name="Normal 2 16 27" xfId="5347" xr:uid="{00000000-0005-0000-0000-0000D4230000}"/>
    <cellStyle name="Normal 2 16 27 2" xfId="17456" xr:uid="{00000000-0005-0000-0000-0000D5230000}"/>
    <cellStyle name="Normal 2 16 28" xfId="5348" xr:uid="{00000000-0005-0000-0000-0000D6230000}"/>
    <cellStyle name="Normal 2 16 28 2" xfId="17457" xr:uid="{00000000-0005-0000-0000-0000D7230000}"/>
    <cellStyle name="Normal 2 16 29" xfId="5349" xr:uid="{00000000-0005-0000-0000-0000D8230000}"/>
    <cellStyle name="Normal 2 16 29 2" xfId="17458" xr:uid="{00000000-0005-0000-0000-0000D9230000}"/>
    <cellStyle name="Normal 2 16 3" xfId="1777" xr:uid="{00000000-0005-0000-0000-0000DA230000}"/>
    <cellStyle name="Normal 2 16 3 2" xfId="3606" xr:uid="{00000000-0005-0000-0000-0000DB230000}"/>
    <cellStyle name="Normal 2 16 3 2 2" xfId="5350" xr:uid="{00000000-0005-0000-0000-0000DC230000}"/>
    <cellStyle name="Normal 2 16 3 2 2 2" xfId="17459" xr:uid="{00000000-0005-0000-0000-0000DD230000}"/>
    <cellStyle name="Normal 2 16 3 2 3" xfId="5351" xr:uid="{00000000-0005-0000-0000-0000DE230000}"/>
    <cellStyle name="Normal 2 16 3 2 3 2" xfId="17460" xr:uid="{00000000-0005-0000-0000-0000DF230000}"/>
    <cellStyle name="Normal 2 16 3 2 4" xfId="16059" xr:uid="{00000000-0005-0000-0000-0000E0230000}"/>
    <cellStyle name="Normal 2 16 3 3" xfId="5352" xr:uid="{00000000-0005-0000-0000-0000E1230000}"/>
    <cellStyle name="Normal 2 16 3 3 2" xfId="17461" xr:uid="{00000000-0005-0000-0000-0000E2230000}"/>
    <cellStyle name="Normal 2 16 3 4" xfId="5353" xr:uid="{00000000-0005-0000-0000-0000E3230000}"/>
    <cellStyle name="Normal 2 16 3 4 2" xfId="17462" xr:uid="{00000000-0005-0000-0000-0000E4230000}"/>
    <cellStyle name="Normal 2 16 3 5" xfId="5354" xr:uid="{00000000-0005-0000-0000-0000E5230000}"/>
    <cellStyle name="Normal 2 16 3 5 2" xfId="17463" xr:uid="{00000000-0005-0000-0000-0000E6230000}"/>
    <cellStyle name="Normal 2 16 3 6" xfId="15362" xr:uid="{00000000-0005-0000-0000-0000E7230000}"/>
    <cellStyle name="Normal 2 16 30" xfId="5355" xr:uid="{00000000-0005-0000-0000-0000E8230000}"/>
    <cellStyle name="Normal 2 16 30 2" xfId="17464" xr:uid="{00000000-0005-0000-0000-0000E9230000}"/>
    <cellStyle name="Normal 2 16 31" xfId="5356" xr:uid="{00000000-0005-0000-0000-0000EA230000}"/>
    <cellStyle name="Normal 2 16 31 2" xfId="17465" xr:uid="{00000000-0005-0000-0000-0000EB230000}"/>
    <cellStyle name="Normal 2 16 32" xfId="5357" xr:uid="{00000000-0005-0000-0000-0000EC230000}"/>
    <cellStyle name="Normal 2 16 32 2" xfId="17466" xr:uid="{00000000-0005-0000-0000-0000ED230000}"/>
    <cellStyle name="Normal 2 16 33" xfId="5358" xr:uid="{00000000-0005-0000-0000-0000EE230000}"/>
    <cellStyle name="Normal 2 16 33 2" xfId="17467" xr:uid="{00000000-0005-0000-0000-0000EF230000}"/>
    <cellStyle name="Normal 2 16 34" xfId="5359" xr:uid="{00000000-0005-0000-0000-0000F0230000}"/>
    <cellStyle name="Normal 2 16 34 2" xfId="17468" xr:uid="{00000000-0005-0000-0000-0000F1230000}"/>
    <cellStyle name="Normal 2 16 35" xfId="14730" xr:uid="{00000000-0005-0000-0000-0000F2230000}"/>
    <cellStyle name="Normal 2 16 4" xfId="1778" xr:uid="{00000000-0005-0000-0000-0000F3230000}"/>
    <cellStyle name="Normal 2 16 4 2" xfId="3607" xr:uid="{00000000-0005-0000-0000-0000F4230000}"/>
    <cellStyle name="Normal 2 16 4 2 2" xfId="5360" xr:uid="{00000000-0005-0000-0000-0000F5230000}"/>
    <cellStyle name="Normal 2 16 4 2 2 2" xfId="17469" xr:uid="{00000000-0005-0000-0000-0000F6230000}"/>
    <cellStyle name="Normal 2 16 4 2 3" xfId="5361" xr:uid="{00000000-0005-0000-0000-0000F7230000}"/>
    <cellStyle name="Normal 2 16 4 2 3 2" xfId="17470" xr:uid="{00000000-0005-0000-0000-0000F8230000}"/>
    <cellStyle name="Normal 2 16 4 2 4" xfId="16060" xr:uid="{00000000-0005-0000-0000-0000F9230000}"/>
    <cellStyle name="Normal 2 16 4 3" xfId="5362" xr:uid="{00000000-0005-0000-0000-0000FA230000}"/>
    <cellStyle name="Normal 2 16 4 3 2" xfId="17471" xr:uid="{00000000-0005-0000-0000-0000FB230000}"/>
    <cellStyle name="Normal 2 16 4 4" xfId="5363" xr:uid="{00000000-0005-0000-0000-0000FC230000}"/>
    <cellStyle name="Normal 2 16 4 4 2" xfId="17472" xr:uid="{00000000-0005-0000-0000-0000FD230000}"/>
    <cellStyle name="Normal 2 16 4 5" xfId="5364" xr:uid="{00000000-0005-0000-0000-0000FE230000}"/>
    <cellStyle name="Normal 2 16 4 5 2" xfId="17473" xr:uid="{00000000-0005-0000-0000-0000FF230000}"/>
    <cellStyle name="Normal 2 16 4 6" xfId="15363" xr:uid="{00000000-0005-0000-0000-000000240000}"/>
    <cellStyle name="Normal 2 16 5" xfId="1779" xr:uid="{00000000-0005-0000-0000-000001240000}"/>
    <cellStyle name="Normal 2 16 5 2" xfId="3608" xr:uid="{00000000-0005-0000-0000-000002240000}"/>
    <cellStyle name="Normal 2 16 5 2 2" xfId="5365" xr:uid="{00000000-0005-0000-0000-000003240000}"/>
    <cellStyle name="Normal 2 16 5 2 2 2" xfId="17474" xr:uid="{00000000-0005-0000-0000-000004240000}"/>
    <cellStyle name="Normal 2 16 5 2 3" xfId="5366" xr:uid="{00000000-0005-0000-0000-000005240000}"/>
    <cellStyle name="Normal 2 16 5 2 3 2" xfId="17475" xr:uid="{00000000-0005-0000-0000-000006240000}"/>
    <cellStyle name="Normal 2 16 5 2 4" xfId="16061" xr:uid="{00000000-0005-0000-0000-000007240000}"/>
    <cellStyle name="Normal 2 16 5 3" xfId="5367" xr:uid="{00000000-0005-0000-0000-000008240000}"/>
    <cellStyle name="Normal 2 16 5 3 2" xfId="17476" xr:uid="{00000000-0005-0000-0000-000009240000}"/>
    <cellStyle name="Normal 2 16 5 4" xfId="5368" xr:uid="{00000000-0005-0000-0000-00000A240000}"/>
    <cellStyle name="Normal 2 16 5 4 2" xfId="17477" xr:uid="{00000000-0005-0000-0000-00000B240000}"/>
    <cellStyle name="Normal 2 16 5 5" xfId="5369" xr:uid="{00000000-0005-0000-0000-00000C240000}"/>
    <cellStyle name="Normal 2 16 5 5 2" xfId="17478" xr:uid="{00000000-0005-0000-0000-00000D240000}"/>
    <cellStyle name="Normal 2 16 5 6" xfId="15364" xr:uid="{00000000-0005-0000-0000-00000E240000}"/>
    <cellStyle name="Normal 2 16 6" xfId="1780" xr:uid="{00000000-0005-0000-0000-00000F240000}"/>
    <cellStyle name="Normal 2 16 6 2" xfId="3609" xr:uid="{00000000-0005-0000-0000-000010240000}"/>
    <cellStyle name="Normal 2 16 6 2 2" xfId="5370" xr:uid="{00000000-0005-0000-0000-000011240000}"/>
    <cellStyle name="Normal 2 16 6 2 2 2" xfId="17479" xr:uid="{00000000-0005-0000-0000-000012240000}"/>
    <cellStyle name="Normal 2 16 6 2 3" xfId="5371" xr:uid="{00000000-0005-0000-0000-000013240000}"/>
    <cellStyle name="Normal 2 16 6 2 3 2" xfId="17480" xr:uid="{00000000-0005-0000-0000-000014240000}"/>
    <cellStyle name="Normal 2 16 6 2 4" xfId="16062" xr:uid="{00000000-0005-0000-0000-000015240000}"/>
    <cellStyle name="Normal 2 16 6 3" xfId="5372" xr:uid="{00000000-0005-0000-0000-000016240000}"/>
    <cellStyle name="Normal 2 16 6 3 2" xfId="17481" xr:uid="{00000000-0005-0000-0000-000017240000}"/>
    <cellStyle name="Normal 2 16 6 4" xfId="5373" xr:uid="{00000000-0005-0000-0000-000018240000}"/>
    <cellStyle name="Normal 2 16 6 4 2" xfId="17482" xr:uid="{00000000-0005-0000-0000-000019240000}"/>
    <cellStyle name="Normal 2 16 6 5" xfId="5374" xr:uid="{00000000-0005-0000-0000-00001A240000}"/>
    <cellStyle name="Normal 2 16 6 5 2" xfId="17483" xr:uid="{00000000-0005-0000-0000-00001B240000}"/>
    <cellStyle name="Normal 2 16 6 6" xfId="15365" xr:uid="{00000000-0005-0000-0000-00001C240000}"/>
    <cellStyle name="Normal 2 16 7" xfId="1781" xr:uid="{00000000-0005-0000-0000-00001D240000}"/>
    <cellStyle name="Normal 2 16 7 2" xfId="3610" xr:uid="{00000000-0005-0000-0000-00001E240000}"/>
    <cellStyle name="Normal 2 16 7 2 2" xfId="5375" xr:uid="{00000000-0005-0000-0000-00001F240000}"/>
    <cellStyle name="Normal 2 16 7 2 2 2" xfId="17484" xr:uid="{00000000-0005-0000-0000-000020240000}"/>
    <cellStyle name="Normal 2 16 7 2 3" xfId="5376" xr:uid="{00000000-0005-0000-0000-000021240000}"/>
    <cellStyle name="Normal 2 16 7 2 3 2" xfId="17485" xr:uid="{00000000-0005-0000-0000-000022240000}"/>
    <cellStyle name="Normal 2 16 7 2 4" xfId="16063" xr:uid="{00000000-0005-0000-0000-000023240000}"/>
    <cellStyle name="Normal 2 16 7 3" xfId="5377" xr:uid="{00000000-0005-0000-0000-000024240000}"/>
    <cellStyle name="Normal 2 16 7 3 2" xfId="17486" xr:uid="{00000000-0005-0000-0000-000025240000}"/>
    <cellStyle name="Normal 2 16 7 4" xfId="5378" xr:uid="{00000000-0005-0000-0000-000026240000}"/>
    <cellStyle name="Normal 2 16 7 4 2" xfId="17487" xr:uid="{00000000-0005-0000-0000-000027240000}"/>
    <cellStyle name="Normal 2 16 7 5" xfId="5379" xr:uid="{00000000-0005-0000-0000-000028240000}"/>
    <cellStyle name="Normal 2 16 7 5 2" xfId="17488" xr:uid="{00000000-0005-0000-0000-000029240000}"/>
    <cellStyle name="Normal 2 16 7 6" xfId="15366" xr:uid="{00000000-0005-0000-0000-00002A240000}"/>
    <cellStyle name="Normal 2 16 8" xfId="1782" xr:uid="{00000000-0005-0000-0000-00002B240000}"/>
    <cellStyle name="Normal 2 16 8 2" xfId="3611" xr:uid="{00000000-0005-0000-0000-00002C240000}"/>
    <cellStyle name="Normal 2 16 8 2 2" xfId="5380" xr:uid="{00000000-0005-0000-0000-00002D240000}"/>
    <cellStyle name="Normal 2 16 8 2 2 2" xfId="17489" xr:uid="{00000000-0005-0000-0000-00002E240000}"/>
    <cellStyle name="Normal 2 16 8 2 3" xfId="5381" xr:uid="{00000000-0005-0000-0000-00002F240000}"/>
    <cellStyle name="Normal 2 16 8 2 3 2" xfId="17490" xr:uid="{00000000-0005-0000-0000-000030240000}"/>
    <cellStyle name="Normal 2 16 8 2 4" xfId="16064" xr:uid="{00000000-0005-0000-0000-000031240000}"/>
    <cellStyle name="Normal 2 16 8 3" xfId="5382" xr:uid="{00000000-0005-0000-0000-000032240000}"/>
    <cellStyle name="Normal 2 16 8 3 2" xfId="17491" xr:uid="{00000000-0005-0000-0000-000033240000}"/>
    <cellStyle name="Normal 2 16 8 4" xfId="5383" xr:uid="{00000000-0005-0000-0000-000034240000}"/>
    <cellStyle name="Normal 2 16 8 4 2" xfId="17492" xr:uid="{00000000-0005-0000-0000-000035240000}"/>
    <cellStyle name="Normal 2 16 8 5" xfId="5384" xr:uid="{00000000-0005-0000-0000-000036240000}"/>
    <cellStyle name="Normal 2 16 8 5 2" xfId="17493" xr:uid="{00000000-0005-0000-0000-000037240000}"/>
    <cellStyle name="Normal 2 16 8 6" xfId="15367" xr:uid="{00000000-0005-0000-0000-000038240000}"/>
    <cellStyle name="Normal 2 16 9" xfId="1783" xr:uid="{00000000-0005-0000-0000-000039240000}"/>
    <cellStyle name="Normal 2 16 9 2" xfId="3612" xr:uid="{00000000-0005-0000-0000-00003A240000}"/>
    <cellStyle name="Normal 2 16 9 2 2" xfId="5385" xr:uid="{00000000-0005-0000-0000-00003B240000}"/>
    <cellStyle name="Normal 2 16 9 2 2 2" xfId="17494" xr:uid="{00000000-0005-0000-0000-00003C240000}"/>
    <cellStyle name="Normal 2 16 9 2 3" xfId="5386" xr:uid="{00000000-0005-0000-0000-00003D240000}"/>
    <cellStyle name="Normal 2 16 9 2 3 2" xfId="17495" xr:uid="{00000000-0005-0000-0000-00003E240000}"/>
    <cellStyle name="Normal 2 16 9 2 4" xfId="16065" xr:uid="{00000000-0005-0000-0000-00003F240000}"/>
    <cellStyle name="Normal 2 16 9 3" xfId="5387" xr:uid="{00000000-0005-0000-0000-000040240000}"/>
    <cellStyle name="Normal 2 16 9 3 2" xfId="17496" xr:uid="{00000000-0005-0000-0000-000041240000}"/>
    <cellStyle name="Normal 2 16 9 4" xfId="5388" xr:uid="{00000000-0005-0000-0000-000042240000}"/>
    <cellStyle name="Normal 2 16 9 4 2" xfId="17497" xr:uid="{00000000-0005-0000-0000-000043240000}"/>
    <cellStyle name="Normal 2 16 9 5" xfId="5389" xr:uid="{00000000-0005-0000-0000-000044240000}"/>
    <cellStyle name="Normal 2 16 9 5 2" xfId="17498" xr:uid="{00000000-0005-0000-0000-000045240000}"/>
    <cellStyle name="Normal 2 16 9 6" xfId="15368" xr:uid="{00000000-0005-0000-0000-000046240000}"/>
    <cellStyle name="Normal 2 16_LHJE03JG-Inspro_Revenue and Royalty_0612" xfId="1784" xr:uid="{00000000-0005-0000-0000-000047240000}"/>
    <cellStyle name="Normal 2 17" xfId="1785" xr:uid="{00000000-0005-0000-0000-000048240000}"/>
    <cellStyle name="Normal' 2 17" xfId="1786" xr:uid="{00000000-0005-0000-0000-00000D520000}"/>
    <cellStyle name="Normal 2 17 10" xfId="1787" xr:uid="{00000000-0005-0000-0000-000049240000}"/>
    <cellStyle name="Normal 2 17 10 2" xfId="3613" xr:uid="{00000000-0005-0000-0000-00004A240000}"/>
    <cellStyle name="Normal 2 17 10 2 2" xfId="5390" xr:uid="{00000000-0005-0000-0000-00004B240000}"/>
    <cellStyle name="Normal 2 17 10 2 2 2" xfId="17499" xr:uid="{00000000-0005-0000-0000-00004C240000}"/>
    <cellStyle name="Normal 2 17 10 2 3" xfId="5391" xr:uid="{00000000-0005-0000-0000-00004D240000}"/>
    <cellStyle name="Normal 2 17 10 2 3 2" xfId="17500" xr:uid="{00000000-0005-0000-0000-00004E240000}"/>
    <cellStyle name="Normal 2 17 10 2 4" xfId="16066" xr:uid="{00000000-0005-0000-0000-00004F240000}"/>
    <cellStyle name="Normal 2 17 10 3" xfId="5392" xr:uid="{00000000-0005-0000-0000-000050240000}"/>
    <cellStyle name="Normal 2 17 10 3 2" xfId="17501" xr:uid="{00000000-0005-0000-0000-000051240000}"/>
    <cellStyle name="Normal 2 17 10 4" xfId="5393" xr:uid="{00000000-0005-0000-0000-000052240000}"/>
    <cellStyle name="Normal 2 17 10 4 2" xfId="17502" xr:uid="{00000000-0005-0000-0000-000053240000}"/>
    <cellStyle name="Normal 2 17 10 5" xfId="5394" xr:uid="{00000000-0005-0000-0000-000054240000}"/>
    <cellStyle name="Normal 2 17 10 5 2" xfId="17503" xr:uid="{00000000-0005-0000-0000-000055240000}"/>
    <cellStyle name="Normal 2 17 10 6" xfId="15369" xr:uid="{00000000-0005-0000-0000-000056240000}"/>
    <cellStyle name="Normal 2 17 11" xfId="1788" xr:uid="{00000000-0005-0000-0000-000057240000}"/>
    <cellStyle name="Normal 2 17 11 2" xfId="3614" xr:uid="{00000000-0005-0000-0000-000058240000}"/>
    <cellStyle name="Normal 2 17 11 2 2" xfId="5395" xr:uid="{00000000-0005-0000-0000-000059240000}"/>
    <cellStyle name="Normal 2 17 11 2 2 2" xfId="17504" xr:uid="{00000000-0005-0000-0000-00005A240000}"/>
    <cellStyle name="Normal 2 17 11 2 3" xfId="5396" xr:uid="{00000000-0005-0000-0000-00005B240000}"/>
    <cellStyle name="Normal 2 17 11 2 3 2" xfId="17505" xr:uid="{00000000-0005-0000-0000-00005C240000}"/>
    <cellStyle name="Normal 2 17 11 2 4" xfId="16067" xr:uid="{00000000-0005-0000-0000-00005D240000}"/>
    <cellStyle name="Normal 2 17 11 3" xfId="5397" xr:uid="{00000000-0005-0000-0000-00005E240000}"/>
    <cellStyle name="Normal 2 17 11 3 2" xfId="17506" xr:uid="{00000000-0005-0000-0000-00005F240000}"/>
    <cellStyle name="Normal 2 17 11 4" xfId="5398" xr:uid="{00000000-0005-0000-0000-000060240000}"/>
    <cellStyle name="Normal 2 17 11 4 2" xfId="17507" xr:uid="{00000000-0005-0000-0000-000061240000}"/>
    <cellStyle name="Normal 2 17 11 5" xfId="5399" xr:uid="{00000000-0005-0000-0000-000062240000}"/>
    <cellStyle name="Normal 2 17 11 5 2" xfId="17508" xr:uid="{00000000-0005-0000-0000-000063240000}"/>
    <cellStyle name="Normal 2 17 11 6" xfId="15370" xr:uid="{00000000-0005-0000-0000-000064240000}"/>
    <cellStyle name="Normal 2 17 12" xfId="1789" xr:uid="{00000000-0005-0000-0000-000065240000}"/>
    <cellStyle name="Normal 2 17 12 2" xfId="3615" xr:uid="{00000000-0005-0000-0000-000066240000}"/>
    <cellStyle name="Normal 2 17 12 2 2" xfId="5400" xr:uid="{00000000-0005-0000-0000-000067240000}"/>
    <cellStyle name="Normal 2 17 12 2 2 2" xfId="17509" xr:uid="{00000000-0005-0000-0000-000068240000}"/>
    <cellStyle name="Normal 2 17 12 2 3" xfId="5401" xr:uid="{00000000-0005-0000-0000-000069240000}"/>
    <cellStyle name="Normal 2 17 12 2 3 2" xfId="17510" xr:uid="{00000000-0005-0000-0000-00006A240000}"/>
    <cellStyle name="Normal 2 17 12 2 4" xfId="16068" xr:uid="{00000000-0005-0000-0000-00006B240000}"/>
    <cellStyle name="Normal 2 17 12 3" xfId="5402" xr:uid="{00000000-0005-0000-0000-00006C240000}"/>
    <cellStyle name="Normal 2 17 12 3 2" xfId="17511" xr:uid="{00000000-0005-0000-0000-00006D240000}"/>
    <cellStyle name="Normal 2 17 12 4" xfId="5403" xr:uid="{00000000-0005-0000-0000-00006E240000}"/>
    <cellStyle name="Normal 2 17 12 4 2" xfId="17512" xr:uid="{00000000-0005-0000-0000-00006F240000}"/>
    <cellStyle name="Normal 2 17 12 5" xfId="5404" xr:uid="{00000000-0005-0000-0000-000070240000}"/>
    <cellStyle name="Normal 2 17 12 5 2" xfId="17513" xr:uid="{00000000-0005-0000-0000-000071240000}"/>
    <cellStyle name="Normal 2 17 12 6" xfId="15371" xr:uid="{00000000-0005-0000-0000-000072240000}"/>
    <cellStyle name="Normal 2 17 13" xfId="1790" xr:uid="{00000000-0005-0000-0000-000073240000}"/>
    <cellStyle name="Normal 2 17 13 2" xfId="3616" xr:uid="{00000000-0005-0000-0000-000074240000}"/>
    <cellStyle name="Normal 2 17 13 2 2" xfId="5405" xr:uid="{00000000-0005-0000-0000-000075240000}"/>
    <cellStyle name="Normal 2 17 13 2 2 2" xfId="17514" xr:uid="{00000000-0005-0000-0000-000076240000}"/>
    <cellStyle name="Normal 2 17 13 2 3" xfId="5406" xr:uid="{00000000-0005-0000-0000-000077240000}"/>
    <cellStyle name="Normal 2 17 13 2 3 2" xfId="17515" xr:uid="{00000000-0005-0000-0000-000078240000}"/>
    <cellStyle name="Normal 2 17 13 2 4" xfId="16069" xr:uid="{00000000-0005-0000-0000-000079240000}"/>
    <cellStyle name="Normal 2 17 13 3" xfId="5407" xr:uid="{00000000-0005-0000-0000-00007A240000}"/>
    <cellStyle name="Normal 2 17 13 3 2" xfId="17516" xr:uid="{00000000-0005-0000-0000-00007B240000}"/>
    <cellStyle name="Normal 2 17 13 4" xfId="5408" xr:uid="{00000000-0005-0000-0000-00007C240000}"/>
    <cellStyle name="Normal 2 17 13 4 2" xfId="17517" xr:uid="{00000000-0005-0000-0000-00007D240000}"/>
    <cellStyle name="Normal 2 17 13 5" xfId="5409" xr:uid="{00000000-0005-0000-0000-00007E240000}"/>
    <cellStyle name="Normal 2 17 13 5 2" xfId="17518" xr:uid="{00000000-0005-0000-0000-00007F240000}"/>
    <cellStyle name="Normal 2 17 13 6" xfId="15372" xr:uid="{00000000-0005-0000-0000-000080240000}"/>
    <cellStyle name="Normal 2 17 14" xfId="1791" xr:uid="{00000000-0005-0000-0000-000081240000}"/>
    <cellStyle name="Normal 2 17 14 2" xfId="3617" xr:uid="{00000000-0005-0000-0000-000082240000}"/>
    <cellStyle name="Normal 2 17 14 2 2" xfId="5410" xr:uid="{00000000-0005-0000-0000-000083240000}"/>
    <cellStyle name="Normal 2 17 14 2 2 2" xfId="17519" xr:uid="{00000000-0005-0000-0000-000084240000}"/>
    <cellStyle name="Normal 2 17 14 2 3" xfId="5411" xr:uid="{00000000-0005-0000-0000-000085240000}"/>
    <cellStyle name="Normal 2 17 14 2 3 2" xfId="17520" xr:uid="{00000000-0005-0000-0000-000086240000}"/>
    <cellStyle name="Normal 2 17 14 2 4" xfId="16070" xr:uid="{00000000-0005-0000-0000-000087240000}"/>
    <cellStyle name="Normal 2 17 14 3" xfId="5412" xr:uid="{00000000-0005-0000-0000-000088240000}"/>
    <cellStyle name="Normal 2 17 14 3 2" xfId="17521" xr:uid="{00000000-0005-0000-0000-000089240000}"/>
    <cellStyle name="Normal 2 17 14 4" xfId="5413" xr:uid="{00000000-0005-0000-0000-00008A240000}"/>
    <cellStyle name="Normal 2 17 14 4 2" xfId="17522" xr:uid="{00000000-0005-0000-0000-00008B240000}"/>
    <cellStyle name="Normal 2 17 14 5" xfId="5414" xr:uid="{00000000-0005-0000-0000-00008C240000}"/>
    <cellStyle name="Normal 2 17 14 5 2" xfId="17523" xr:uid="{00000000-0005-0000-0000-00008D240000}"/>
    <cellStyle name="Normal 2 17 14 6" xfId="15373" xr:uid="{00000000-0005-0000-0000-00008E240000}"/>
    <cellStyle name="Normal 2 17 15" xfId="1792" xr:uid="{00000000-0005-0000-0000-00008F240000}"/>
    <cellStyle name="Normal 2 17 15 2" xfId="3618" xr:uid="{00000000-0005-0000-0000-000090240000}"/>
    <cellStyle name="Normal 2 17 15 2 2" xfId="5415" xr:uid="{00000000-0005-0000-0000-000091240000}"/>
    <cellStyle name="Normal 2 17 15 2 2 2" xfId="17524" xr:uid="{00000000-0005-0000-0000-000092240000}"/>
    <cellStyle name="Normal 2 17 15 2 3" xfId="5416" xr:uid="{00000000-0005-0000-0000-000093240000}"/>
    <cellStyle name="Normal 2 17 15 2 3 2" xfId="17525" xr:uid="{00000000-0005-0000-0000-000094240000}"/>
    <cellStyle name="Normal 2 17 15 2 4" xfId="16071" xr:uid="{00000000-0005-0000-0000-000095240000}"/>
    <cellStyle name="Normal 2 17 15 3" xfId="5417" xr:uid="{00000000-0005-0000-0000-000096240000}"/>
    <cellStyle name="Normal 2 17 15 3 2" xfId="17526" xr:uid="{00000000-0005-0000-0000-000097240000}"/>
    <cellStyle name="Normal 2 17 15 4" xfId="5418" xr:uid="{00000000-0005-0000-0000-000098240000}"/>
    <cellStyle name="Normal 2 17 15 4 2" xfId="17527" xr:uid="{00000000-0005-0000-0000-000099240000}"/>
    <cellStyle name="Normal 2 17 15 5" xfId="5419" xr:uid="{00000000-0005-0000-0000-00009A240000}"/>
    <cellStyle name="Normal 2 17 15 5 2" xfId="17528" xr:uid="{00000000-0005-0000-0000-00009B240000}"/>
    <cellStyle name="Normal 2 17 15 6" xfId="15374" xr:uid="{00000000-0005-0000-0000-00009C240000}"/>
    <cellStyle name="Normal 2 17 16" xfId="1793" xr:uid="{00000000-0005-0000-0000-00009D240000}"/>
    <cellStyle name="Normal 2 17 16 2" xfId="3619" xr:uid="{00000000-0005-0000-0000-00009E240000}"/>
    <cellStyle name="Normal 2 17 16 2 2" xfId="5420" xr:uid="{00000000-0005-0000-0000-00009F240000}"/>
    <cellStyle name="Normal 2 17 16 2 2 2" xfId="17529" xr:uid="{00000000-0005-0000-0000-0000A0240000}"/>
    <cellStyle name="Normal 2 17 16 2 3" xfId="5421" xr:uid="{00000000-0005-0000-0000-0000A1240000}"/>
    <cellStyle name="Normal 2 17 16 2 3 2" xfId="17530" xr:uid="{00000000-0005-0000-0000-0000A2240000}"/>
    <cellStyle name="Normal 2 17 16 2 4" xfId="16072" xr:uid="{00000000-0005-0000-0000-0000A3240000}"/>
    <cellStyle name="Normal 2 17 16 3" xfId="5422" xr:uid="{00000000-0005-0000-0000-0000A4240000}"/>
    <cellStyle name="Normal 2 17 16 3 2" xfId="17531" xr:uid="{00000000-0005-0000-0000-0000A5240000}"/>
    <cellStyle name="Normal 2 17 16 4" xfId="5423" xr:uid="{00000000-0005-0000-0000-0000A6240000}"/>
    <cellStyle name="Normal 2 17 16 4 2" xfId="17532" xr:uid="{00000000-0005-0000-0000-0000A7240000}"/>
    <cellStyle name="Normal 2 17 16 5" xfId="5424" xr:uid="{00000000-0005-0000-0000-0000A8240000}"/>
    <cellStyle name="Normal 2 17 16 5 2" xfId="17533" xr:uid="{00000000-0005-0000-0000-0000A9240000}"/>
    <cellStyle name="Normal 2 17 16 6" xfId="15375" xr:uid="{00000000-0005-0000-0000-0000AA240000}"/>
    <cellStyle name="Normal 2 17 17" xfId="1794" xr:uid="{00000000-0005-0000-0000-0000AB240000}"/>
    <cellStyle name="Normal 2 17 17 2" xfId="3620" xr:uid="{00000000-0005-0000-0000-0000AC240000}"/>
    <cellStyle name="Normal 2 17 17 2 2" xfId="5425" xr:uid="{00000000-0005-0000-0000-0000AD240000}"/>
    <cellStyle name="Normal 2 17 17 2 2 2" xfId="17534" xr:uid="{00000000-0005-0000-0000-0000AE240000}"/>
    <cellStyle name="Normal 2 17 17 2 3" xfId="5426" xr:uid="{00000000-0005-0000-0000-0000AF240000}"/>
    <cellStyle name="Normal 2 17 17 2 3 2" xfId="17535" xr:uid="{00000000-0005-0000-0000-0000B0240000}"/>
    <cellStyle name="Normal 2 17 17 2 4" xfId="16073" xr:uid="{00000000-0005-0000-0000-0000B1240000}"/>
    <cellStyle name="Normal 2 17 17 3" xfId="5427" xr:uid="{00000000-0005-0000-0000-0000B2240000}"/>
    <cellStyle name="Normal 2 17 17 3 2" xfId="17536" xr:uid="{00000000-0005-0000-0000-0000B3240000}"/>
    <cellStyle name="Normal 2 17 17 4" xfId="5428" xr:uid="{00000000-0005-0000-0000-0000B4240000}"/>
    <cellStyle name="Normal 2 17 17 4 2" xfId="17537" xr:uid="{00000000-0005-0000-0000-0000B5240000}"/>
    <cellStyle name="Normal 2 17 17 5" xfId="5429" xr:uid="{00000000-0005-0000-0000-0000B6240000}"/>
    <cellStyle name="Normal 2 17 17 5 2" xfId="17538" xr:uid="{00000000-0005-0000-0000-0000B7240000}"/>
    <cellStyle name="Normal 2 17 17 6" xfId="15376" xr:uid="{00000000-0005-0000-0000-0000B8240000}"/>
    <cellStyle name="Normal 2 17 18" xfId="1795" xr:uid="{00000000-0005-0000-0000-0000B9240000}"/>
    <cellStyle name="Normal 2 17 18 2" xfId="5430" xr:uid="{00000000-0005-0000-0000-0000BA240000}"/>
    <cellStyle name="Normal 2 17 19" xfId="1796" xr:uid="{00000000-0005-0000-0000-0000BB240000}"/>
    <cellStyle name="Normal 2 17 19 2" xfId="5431" xr:uid="{00000000-0005-0000-0000-0000BC240000}"/>
    <cellStyle name="Normal 2 17 2" xfId="1797" xr:uid="{00000000-0005-0000-0000-0000BD240000}"/>
    <cellStyle name="Normal 2 17 2 2" xfId="3621" xr:uid="{00000000-0005-0000-0000-0000BE240000}"/>
    <cellStyle name="Normal 2 17 2 2 2" xfId="5432" xr:uid="{00000000-0005-0000-0000-0000BF240000}"/>
    <cellStyle name="Normal 2 17 2 2 2 2" xfId="17539" xr:uid="{00000000-0005-0000-0000-0000C0240000}"/>
    <cellStyle name="Normal 2 17 2 2 3" xfId="5433" xr:uid="{00000000-0005-0000-0000-0000C1240000}"/>
    <cellStyle name="Normal 2 17 2 2 3 2" xfId="17540" xr:uid="{00000000-0005-0000-0000-0000C2240000}"/>
    <cellStyle name="Normal 2 17 2 2 4" xfId="16074" xr:uid="{00000000-0005-0000-0000-0000C3240000}"/>
    <cellStyle name="Normal 2 17 2 3" xfId="5434" xr:uid="{00000000-0005-0000-0000-0000C4240000}"/>
    <cellStyle name="Normal 2 17 2 3 2" xfId="17541" xr:uid="{00000000-0005-0000-0000-0000C5240000}"/>
    <cellStyle name="Normal 2 17 2 4" xfId="5435" xr:uid="{00000000-0005-0000-0000-0000C6240000}"/>
    <cellStyle name="Normal 2 17 2 4 2" xfId="17542" xr:uid="{00000000-0005-0000-0000-0000C7240000}"/>
    <cellStyle name="Normal 2 17 2 5" xfId="5436" xr:uid="{00000000-0005-0000-0000-0000C8240000}"/>
    <cellStyle name="Normal 2 17 2 5 2" xfId="17543" xr:uid="{00000000-0005-0000-0000-0000C9240000}"/>
    <cellStyle name="Normal 2 17 2 6" xfId="14733" xr:uid="{00000000-0005-0000-0000-0000CA240000}"/>
    <cellStyle name="Normal 2 17 20" xfId="1798" xr:uid="{00000000-0005-0000-0000-0000CB240000}"/>
    <cellStyle name="Normal 2 17 20 2" xfId="5437" xr:uid="{00000000-0005-0000-0000-0000CC240000}"/>
    <cellStyle name="Normal 2 17 21" xfId="1799" xr:uid="{00000000-0005-0000-0000-0000CD240000}"/>
    <cellStyle name="Normal 2 17 21 2" xfId="5438" xr:uid="{00000000-0005-0000-0000-0000CE240000}"/>
    <cellStyle name="Normal 2 17 22" xfId="1800" xr:uid="{00000000-0005-0000-0000-0000CF240000}"/>
    <cellStyle name="Normal 2 17 22 2" xfId="5439" xr:uid="{00000000-0005-0000-0000-0000D0240000}"/>
    <cellStyle name="Normal 2 17 23" xfId="3622" xr:uid="{00000000-0005-0000-0000-0000D1240000}"/>
    <cellStyle name="Normal 2 17 23 2" xfId="5440" xr:uid="{00000000-0005-0000-0000-0000D2240000}"/>
    <cellStyle name="Normal 2 17 23 2 2" xfId="17544" xr:uid="{00000000-0005-0000-0000-0000D3240000}"/>
    <cellStyle name="Normal 2 17 23 3" xfId="5441" xr:uid="{00000000-0005-0000-0000-0000D4240000}"/>
    <cellStyle name="Normal 2 17 23 3 2" xfId="17545" xr:uid="{00000000-0005-0000-0000-0000D5240000}"/>
    <cellStyle name="Normal 2 17 23 4" xfId="5442" xr:uid="{00000000-0005-0000-0000-0000D6240000}"/>
    <cellStyle name="Normal 2 17 23 4 2" xfId="17546" xr:uid="{00000000-0005-0000-0000-0000D7240000}"/>
    <cellStyle name="Normal 2 17 23 5" xfId="16075" xr:uid="{00000000-0005-0000-0000-0000D8240000}"/>
    <cellStyle name="Normal 2 17 24" xfId="5443" xr:uid="{00000000-0005-0000-0000-0000D9240000}"/>
    <cellStyle name="Normal 2 17 24 2" xfId="17547" xr:uid="{00000000-0005-0000-0000-0000DA240000}"/>
    <cellStyle name="Normal 2 17 25" xfId="5444" xr:uid="{00000000-0005-0000-0000-0000DB240000}"/>
    <cellStyle name="Normal 2 17 25 2" xfId="17548" xr:uid="{00000000-0005-0000-0000-0000DC240000}"/>
    <cellStyle name="Normal 2 17 26" xfId="5445" xr:uid="{00000000-0005-0000-0000-0000DD240000}"/>
    <cellStyle name="Normal 2 17 26 2" xfId="17549" xr:uid="{00000000-0005-0000-0000-0000DE240000}"/>
    <cellStyle name="Normal 2 17 27" xfId="5446" xr:uid="{00000000-0005-0000-0000-0000DF240000}"/>
    <cellStyle name="Normal 2 17 27 2" xfId="17550" xr:uid="{00000000-0005-0000-0000-0000E0240000}"/>
    <cellStyle name="Normal 2 17 28" xfId="5447" xr:uid="{00000000-0005-0000-0000-0000E1240000}"/>
    <cellStyle name="Normal 2 17 28 2" xfId="17551" xr:uid="{00000000-0005-0000-0000-0000E2240000}"/>
    <cellStyle name="Normal 2 17 29" xfId="5448" xr:uid="{00000000-0005-0000-0000-0000E3240000}"/>
    <cellStyle name="Normal 2 17 29 2" xfId="17552" xr:uid="{00000000-0005-0000-0000-0000E4240000}"/>
    <cellStyle name="Normal 2 17 3" xfId="1801" xr:uid="{00000000-0005-0000-0000-0000E5240000}"/>
    <cellStyle name="Normal 2 17 3 2" xfId="3623" xr:uid="{00000000-0005-0000-0000-0000E6240000}"/>
    <cellStyle name="Normal 2 17 3 2 2" xfId="5449" xr:uid="{00000000-0005-0000-0000-0000E7240000}"/>
    <cellStyle name="Normal 2 17 3 2 2 2" xfId="17553" xr:uid="{00000000-0005-0000-0000-0000E8240000}"/>
    <cellStyle name="Normal 2 17 3 2 3" xfId="5450" xr:uid="{00000000-0005-0000-0000-0000E9240000}"/>
    <cellStyle name="Normal 2 17 3 2 3 2" xfId="17554" xr:uid="{00000000-0005-0000-0000-0000EA240000}"/>
    <cellStyle name="Normal 2 17 3 2 4" xfId="16076" xr:uid="{00000000-0005-0000-0000-0000EB240000}"/>
    <cellStyle name="Normal 2 17 3 3" xfId="5451" xr:uid="{00000000-0005-0000-0000-0000EC240000}"/>
    <cellStyle name="Normal 2 17 3 3 2" xfId="17555" xr:uid="{00000000-0005-0000-0000-0000ED240000}"/>
    <cellStyle name="Normal 2 17 3 4" xfId="5452" xr:uid="{00000000-0005-0000-0000-0000EE240000}"/>
    <cellStyle name="Normal 2 17 3 4 2" xfId="17556" xr:uid="{00000000-0005-0000-0000-0000EF240000}"/>
    <cellStyle name="Normal 2 17 3 5" xfId="5453" xr:uid="{00000000-0005-0000-0000-0000F0240000}"/>
    <cellStyle name="Normal 2 17 3 5 2" xfId="17557" xr:uid="{00000000-0005-0000-0000-0000F1240000}"/>
    <cellStyle name="Normal 2 17 3 6" xfId="15377" xr:uid="{00000000-0005-0000-0000-0000F2240000}"/>
    <cellStyle name="Normal 2 17 30" xfId="5454" xr:uid="{00000000-0005-0000-0000-0000F3240000}"/>
    <cellStyle name="Normal 2 17 30 2" xfId="17558" xr:uid="{00000000-0005-0000-0000-0000F4240000}"/>
    <cellStyle name="Normal 2 17 31" xfId="5455" xr:uid="{00000000-0005-0000-0000-0000F5240000}"/>
    <cellStyle name="Normal 2 17 31 2" xfId="17559" xr:uid="{00000000-0005-0000-0000-0000F6240000}"/>
    <cellStyle name="Normal 2 17 32" xfId="5456" xr:uid="{00000000-0005-0000-0000-0000F7240000}"/>
    <cellStyle name="Normal 2 17 32 2" xfId="17560" xr:uid="{00000000-0005-0000-0000-0000F8240000}"/>
    <cellStyle name="Normal 2 17 33" xfId="5457" xr:uid="{00000000-0005-0000-0000-0000F9240000}"/>
    <cellStyle name="Normal 2 17 33 2" xfId="17561" xr:uid="{00000000-0005-0000-0000-0000FA240000}"/>
    <cellStyle name="Normal 2 17 34" xfId="5458" xr:uid="{00000000-0005-0000-0000-0000FB240000}"/>
    <cellStyle name="Normal 2 17 34 2" xfId="17562" xr:uid="{00000000-0005-0000-0000-0000FC240000}"/>
    <cellStyle name="Normal 2 17 35" xfId="14732" xr:uid="{00000000-0005-0000-0000-0000FD240000}"/>
    <cellStyle name="Normal 2 17 4" xfId="1802" xr:uid="{00000000-0005-0000-0000-0000FE240000}"/>
    <cellStyle name="Normal 2 17 4 2" xfId="3624" xr:uid="{00000000-0005-0000-0000-0000FF240000}"/>
    <cellStyle name="Normal 2 17 4 2 2" xfId="5459" xr:uid="{00000000-0005-0000-0000-000000250000}"/>
    <cellStyle name="Normal 2 17 4 2 2 2" xfId="17563" xr:uid="{00000000-0005-0000-0000-000001250000}"/>
    <cellStyle name="Normal 2 17 4 2 3" xfId="5460" xr:uid="{00000000-0005-0000-0000-000002250000}"/>
    <cellStyle name="Normal 2 17 4 2 3 2" xfId="17564" xr:uid="{00000000-0005-0000-0000-000003250000}"/>
    <cellStyle name="Normal 2 17 4 2 4" xfId="16077" xr:uid="{00000000-0005-0000-0000-000004250000}"/>
    <cellStyle name="Normal 2 17 4 3" xfId="5461" xr:uid="{00000000-0005-0000-0000-000005250000}"/>
    <cellStyle name="Normal 2 17 4 3 2" xfId="17565" xr:uid="{00000000-0005-0000-0000-000006250000}"/>
    <cellStyle name="Normal 2 17 4 4" xfId="5462" xr:uid="{00000000-0005-0000-0000-000007250000}"/>
    <cellStyle name="Normal 2 17 4 4 2" xfId="17566" xr:uid="{00000000-0005-0000-0000-000008250000}"/>
    <cellStyle name="Normal 2 17 4 5" xfId="5463" xr:uid="{00000000-0005-0000-0000-000009250000}"/>
    <cellStyle name="Normal 2 17 4 5 2" xfId="17567" xr:uid="{00000000-0005-0000-0000-00000A250000}"/>
    <cellStyle name="Normal 2 17 4 6" xfId="15378" xr:uid="{00000000-0005-0000-0000-00000B250000}"/>
    <cellStyle name="Normal 2 17 5" xfId="1803" xr:uid="{00000000-0005-0000-0000-00000C250000}"/>
    <cellStyle name="Normal 2 17 5 2" xfId="3625" xr:uid="{00000000-0005-0000-0000-00000D250000}"/>
    <cellStyle name="Normal 2 17 5 2 2" xfId="5464" xr:uid="{00000000-0005-0000-0000-00000E250000}"/>
    <cellStyle name="Normal 2 17 5 2 2 2" xfId="17568" xr:uid="{00000000-0005-0000-0000-00000F250000}"/>
    <cellStyle name="Normal 2 17 5 2 3" xfId="5465" xr:uid="{00000000-0005-0000-0000-000010250000}"/>
    <cellStyle name="Normal 2 17 5 2 3 2" xfId="17569" xr:uid="{00000000-0005-0000-0000-000011250000}"/>
    <cellStyle name="Normal 2 17 5 2 4" xfId="16078" xr:uid="{00000000-0005-0000-0000-000012250000}"/>
    <cellStyle name="Normal 2 17 5 3" xfId="5466" xr:uid="{00000000-0005-0000-0000-000013250000}"/>
    <cellStyle name="Normal 2 17 5 3 2" xfId="17570" xr:uid="{00000000-0005-0000-0000-000014250000}"/>
    <cellStyle name="Normal 2 17 5 4" xfId="5467" xr:uid="{00000000-0005-0000-0000-000015250000}"/>
    <cellStyle name="Normal 2 17 5 4 2" xfId="17571" xr:uid="{00000000-0005-0000-0000-000016250000}"/>
    <cellStyle name="Normal 2 17 5 5" xfId="5468" xr:uid="{00000000-0005-0000-0000-000017250000}"/>
    <cellStyle name="Normal 2 17 5 5 2" xfId="17572" xr:uid="{00000000-0005-0000-0000-000018250000}"/>
    <cellStyle name="Normal 2 17 5 6" xfId="15379" xr:uid="{00000000-0005-0000-0000-000019250000}"/>
    <cellStyle name="Normal 2 17 6" xfId="1804" xr:uid="{00000000-0005-0000-0000-00001A250000}"/>
    <cellStyle name="Normal 2 17 6 2" xfId="3626" xr:uid="{00000000-0005-0000-0000-00001B250000}"/>
    <cellStyle name="Normal 2 17 6 2 2" xfId="5469" xr:uid="{00000000-0005-0000-0000-00001C250000}"/>
    <cellStyle name="Normal 2 17 6 2 2 2" xfId="17573" xr:uid="{00000000-0005-0000-0000-00001D250000}"/>
    <cellStyle name="Normal 2 17 6 2 3" xfId="5470" xr:uid="{00000000-0005-0000-0000-00001E250000}"/>
    <cellStyle name="Normal 2 17 6 2 3 2" xfId="17574" xr:uid="{00000000-0005-0000-0000-00001F250000}"/>
    <cellStyle name="Normal 2 17 6 2 4" xfId="16079" xr:uid="{00000000-0005-0000-0000-000020250000}"/>
    <cellStyle name="Normal 2 17 6 3" xfId="5471" xr:uid="{00000000-0005-0000-0000-000021250000}"/>
    <cellStyle name="Normal 2 17 6 3 2" xfId="17575" xr:uid="{00000000-0005-0000-0000-000022250000}"/>
    <cellStyle name="Normal 2 17 6 4" xfId="5472" xr:uid="{00000000-0005-0000-0000-000023250000}"/>
    <cellStyle name="Normal 2 17 6 4 2" xfId="17576" xr:uid="{00000000-0005-0000-0000-000024250000}"/>
    <cellStyle name="Normal 2 17 6 5" xfId="5473" xr:uid="{00000000-0005-0000-0000-000025250000}"/>
    <cellStyle name="Normal 2 17 6 5 2" xfId="17577" xr:uid="{00000000-0005-0000-0000-000026250000}"/>
    <cellStyle name="Normal 2 17 6 6" xfId="15380" xr:uid="{00000000-0005-0000-0000-000027250000}"/>
    <cellStyle name="Normal 2 17 7" xfId="1805" xr:uid="{00000000-0005-0000-0000-000028250000}"/>
    <cellStyle name="Normal 2 17 7 2" xfId="3627" xr:uid="{00000000-0005-0000-0000-000029250000}"/>
    <cellStyle name="Normal 2 17 7 2 2" xfId="5474" xr:uid="{00000000-0005-0000-0000-00002A250000}"/>
    <cellStyle name="Normal 2 17 7 2 2 2" xfId="17578" xr:uid="{00000000-0005-0000-0000-00002B250000}"/>
    <cellStyle name="Normal 2 17 7 2 3" xfId="5475" xr:uid="{00000000-0005-0000-0000-00002C250000}"/>
    <cellStyle name="Normal 2 17 7 2 3 2" xfId="17579" xr:uid="{00000000-0005-0000-0000-00002D250000}"/>
    <cellStyle name="Normal 2 17 7 2 4" xfId="16080" xr:uid="{00000000-0005-0000-0000-00002E250000}"/>
    <cellStyle name="Normal 2 17 7 3" xfId="5476" xr:uid="{00000000-0005-0000-0000-00002F250000}"/>
    <cellStyle name="Normal 2 17 7 3 2" xfId="17580" xr:uid="{00000000-0005-0000-0000-000030250000}"/>
    <cellStyle name="Normal 2 17 7 4" xfId="5477" xr:uid="{00000000-0005-0000-0000-000031250000}"/>
    <cellStyle name="Normal 2 17 7 4 2" xfId="17581" xr:uid="{00000000-0005-0000-0000-000032250000}"/>
    <cellStyle name="Normal 2 17 7 5" xfId="5478" xr:uid="{00000000-0005-0000-0000-000033250000}"/>
    <cellStyle name="Normal 2 17 7 5 2" xfId="17582" xr:uid="{00000000-0005-0000-0000-000034250000}"/>
    <cellStyle name="Normal 2 17 7 6" xfId="15381" xr:uid="{00000000-0005-0000-0000-000035250000}"/>
    <cellStyle name="Normal 2 17 8" xfId="1806" xr:uid="{00000000-0005-0000-0000-000036250000}"/>
    <cellStyle name="Normal 2 17 8 2" xfId="3628" xr:uid="{00000000-0005-0000-0000-000037250000}"/>
    <cellStyle name="Normal 2 17 8 2 2" xfId="5479" xr:uid="{00000000-0005-0000-0000-000038250000}"/>
    <cellStyle name="Normal 2 17 8 2 2 2" xfId="17583" xr:uid="{00000000-0005-0000-0000-000039250000}"/>
    <cellStyle name="Normal 2 17 8 2 3" xfId="5480" xr:uid="{00000000-0005-0000-0000-00003A250000}"/>
    <cellStyle name="Normal 2 17 8 2 3 2" xfId="17584" xr:uid="{00000000-0005-0000-0000-00003B250000}"/>
    <cellStyle name="Normal 2 17 8 2 4" xfId="16081" xr:uid="{00000000-0005-0000-0000-00003C250000}"/>
    <cellStyle name="Normal 2 17 8 3" xfId="5481" xr:uid="{00000000-0005-0000-0000-00003D250000}"/>
    <cellStyle name="Normal 2 17 8 3 2" xfId="17585" xr:uid="{00000000-0005-0000-0000-00003E250000}"/>
    <cellStyle name="Normal 2 17 8 4" xfId="5482" xr:uid="{00000000-0005-0000-0000-00003F250000}"/>
    <cellStyle name="Normal 2 17 8 4 2" xfId="17586" xr:uid="{00000000-0005-0000-0000-000040250000}"/>
    <cellStyle name="Normal 2 17 8 5" xfId="5483" xr:uid="{00000000-0005-0000-0000-000041250000}"/>
    <cellStyle name="Normal 2 17 8 5 2" xfId="17587" xr:uid="{00000000-0005-0000-0000-000042250000}"/>
    <cellStyle name="Normal 2 17 8 6" xfId="15382" xr:uid="{00000000-0005-0000-0000-000043250000}"/>
    <cellStyle name="Normal 2 17 9" xfId="1807" xr:uid="{00000000-0005-0000-0000-000044250000}"/>
    <cellStyle name="Normal 2 17 9 2" xfId="3629" xr:uid="{00000000-0005-0000-0000-000045250000}"/>
    <cellStyle name="Normal 2 17 9 2 2" xfId="5484" xr:uid="{00000000-0005-0000-0000-000046250000}"/>
    <cellStyle name="Normal 2 17 9 2 2 2" xfId="17588" xr:uid="{00000000-0005-0000-0000-000047250000}"/>
    <cellStyle name="Normal 2 17 9 2 3" xfId="5485" xr:uid="{00000000-0005-0000-0000-000048250000}"/>
    <cellStyle name="Normal 2 17 9 2 3 2" xfId="17589" xr:uid="{00000000-0005-0000-0000-000049250000}"/>
    <cellStyle name="Normal 2 17 9 2 4" xfId="16082" xr:uid="{00000000-0005-0000-0000-00004A250000}"/>
    <cellStyle name="Normal 2 17 9 3" xfId="5486" xr:uid="{00000000-0005-0000-0000-00004B250000}"/>
    <cellStyle name="Normal 2 17 9 3 2" xfId="17590" xr:uid="{00000000-0005-0000-0000-00004C250000}"/>
    <cellStyle name="Normal 2 17 9 4" xfId="5487" xr:uid="{00000000-0005-0000-0000-00004D250000}"/>
    <cellStyle name="Normal 2 17 9 4 2" xfId="17591" xr:uid="{00000000-0005-0000-0000-00004E250000}"/>
    <cellStyle name="Normal 2 17 9 5" xfId="5488" xr:uid="{00000000-0005-0000-0000-00004F250000}"/>
    <cellStyle name="Normal 2 17 9 5 2" xfId="17592" xr:uid="{00000000-0005-0000-0000-000050250000}"/>
    <cellStyle name="Normal 2 17 9 6" xfId="15383" xr:uid="{00000000-0005-0000-0000-000051250000}"/>
    <cellStyle name="Normal 2 17_Jul09 AON Exceptions" xfId="1808" xr:uid="{00000000-0005-0000-0000-000052250000}"/>
    <cellStyle name="Normal 2 18" xfId="1809" xr:uid="{00000000-0005-0000-0000-000053250000}"/>
    <cellStyle name="Normal' 2 18" xfId="1810" xr:uid="{00000000-0005-0000-0000-00000E520000}"/>
    <cellStyle name="Normal 2 18 10" xfId="1811" xr:uid="{00000000-0005-0000-0000-000054250000}"/>
    <cellStyle name="Normal 2 18 10 2" xfId="3630" xr:uid="{00000000-0005-0000-0000-000055250000}"/>
    <cellStyle name="Normal 2 18 10 2 2" xfId="5489" xr:uid="{00000000-0005-0000-0000-000056250000}"/>
    <cellStyle name="Normal 2 18 10 2 2 2" xfId="17593" xr:uid="{00000000-0005-0000-0000-000057250000}"/>
    <cellStyle name="Normal 2 18 10 2 3" xfId="5490" xr:uid="{00000000-0005-0000-0000-000058250000}"/>
    <cellStyle name="Normal 2 18 10 2 3 2" xfId="17594" xr:uid="{00000000-0005-0000-0000-000059250000}"/>
    <cellStyle name="Normal 2 18 10 2 4" xfId="16083" xr:uid="{00000000-0005-0000-0000-00005A250000}"/>
    <cellStyle name="Normal 2 18 10 3" xfId="5491" xr:uid="{00000000-0005-0000-0000-00005B250000}"/>
    <cellStyle name="Normal 2 18 10 3 2" xfId="17595" xr:uid="{00000000-0005-0000-0000-00005C250000}"/>
    <cellStyle name="Normal 2 18 10 4" xfId="5492" xr:uid="{00000000-0005-0000-0000-00005D250000}"/>
    <cellStyle name="Normal 2 18 10 4 2" xfId="17596" xr:uid="{00000000-0005-0000-0000-00005E250000}"/>
    <cellStyle name="Normal 2 18 10 5" xfId="5493" xr:uid="{00000000-0005-0000-0000-00005F250000}"/>
    <cellStyle name="Normal 2 18 10 5 2" xfId="17597" xr:uid="{00000000-0005-0000-0000-000060250000}"/>
    <cellStyle name="Normal 2 18 10 6" xfId="15384" xr:uid="{00000000-0005-0000-0000-000061250000}"/>
    <cellStyle name="Normal 2 18 11" xfId="1812" xr:uid="{00000000-0005-0000-0000-000062250000}"/>
    <cellStyle name="Normal 2 18 11 2" xfId="3631" xr:uid="{00000000-0005-0000-0000-000063250000}"/>
    <cellStyle name="Normal 2 18 11 2 2" xfId="5494" xr:uid="{00000000-0005-0000-0000-000064250000}"/>
    <cellStyle name="Normal 2 18 11 2 2 2" xfId="17598" xr:uid="{00000000-0005-0000-0000-000065250000}"/>
    <cellStyle name="Normal 2 18 11 2 3" xfId="5495" xr:uid="{00000000-0005-0000-0000-000066250000}"/>
    <cellStyle name="Normal 2 18 11 2 3 2" xfId="17599" xr:uid="{00000000-0005-0000-0000-000067250000}"/>
    <cellStyle name="Normal 2 18 11 2 4" xfId="16084" xr:uid="{00000000-0005-0000-0000-000068250000}"/>
    <cellStyle name="Normal 2 18 11 3" xfId="5496" xr:uid="{00000000-0005-0000-0000-000069250000}"/>
    <cellStyle name="Normal 2 18 11 3 2" xfId="17600" xr:uid="{00000000-0005-0000-0000-00006A250000}"/>
    <cellStyle name="Normal 2 18 11 4" xfId="5497" xr:uid="{00000000-0005-0000-0000-00006B250000}"/>
    <cellStyle name="Normal 2 18 11 4 2" xfId="17601" xr:uid="{00000000-0005-0000-0000-00006C250000}"/>
    <cellStyle name="Normal 2 18 11 5" xfId="5498" xr:uid="{00000000-0005-0000-0000-00006D250000}"/>
    <cellStyle name="Normal 2 18 11 5 2" xfId="17602" xr:uid="{00000000-0005-0000-0000-00006E250000}"/>
    <cellStyle name="Normal 2 18 11 6" xfId="15385" xr:uid="{00000000-0005-0000-0000-00006F250000}"/>
    <cellStyle name="Normal 2 18 12" xfId="1813" xr:uid="{00000000-0005-0000-0000-000070250000}"/>
    <cellStyle name="Normal 2 18 12 2" xfId="3632" xr:uid="{00000000-0005-0000-0000-000071250000}"/>
    <cellStyle name="Normal 2 18 12 2 2" xfId="5499" xr:uid="{00000000-0005-0000-0000-000072250000}"/>
    <cellStyle name="Normal 2 18 12 2 2 2" xfId="17603" xr:uid="{00000000-0005-0000-0000-000073250000}"/>
    <cellStyle name="Normal 2 18 12 2 3" xfId="5500" xr:uid="{00000000-0005-0000-0000-000074250000}"/>
    <cellStyle name="Normal 2 18 12 2 3 2" xfId="17604" xr:uid="{00000000-0005-0000-0000-000075250000}"/>
    <cellStyle name="Normal 2 18 12 2 4" xfId="16085" xr:uid="{00000000-0005-0000-0000-000076250000}"/>
    <cellStyle name="Normal 2 18 12 3" xfId="5501" xr:uid="{00000000-0005-0000-0000-000077250000}"/>
    <cellStyle name="Normal 2 18 12 3 2" xfId="17605" xr:uid="{00000000-0005-0000-0000-000078250000}"/>
    <cellStyle name="Normal 2 18 12 4" xfId="5502" xr:uid="{00000000-0005-0000-0000-000079250000}"/>
    <cellStyle name="Normal 2 18 12 4 2" xfId="17606" xr:uid="{00000000-0005-0000-0000-00007A250000}"/>
    <cellStyle name="Normal 2 18 12 5" xfId="5503" xr:uid="{00000000-0005-0000-0000-00007B250000}"/>
    <cellStyle name="Normal 2 18 12 5 2" xfId="17607" xr:uid="{00000000-0005-0000-0000-00007C250000}"/>
    <cellStyle name="Normal 2 18 12 6" xfId="15386" xr:uid="{00000000-0005-0000-0000-00007D250000}"/>
    <cellStyle name="Normal 2 18 13" xfId="1814" xr:uid="{00000000-0005-0000-0000-00007E250000}"/>
    <cellStyle name="Normal 2 18 13 2" xfId="3633" xr:uid="{00000000-0005-0000-0000-00007F250000}"/>
    <cellStyle name="Normal 2 18 13 2 2" xfId="5504" xr:uid="{00000000-0005-0000-0000-000080250000}"/>
    <cellStyle name="Normal 2 18 13 2 2 2" xfId="17608" xr:uid="{00000000-0005-0000-0000-000081250000}"/>
    <cellStyle name="Normal 2 18 13 2 3" xfId="5505" xr:uid="{00000000-0005-0000-0000-000082250000}"/>
    <cellStyle name="Normal 2 18 13 2 3 2" xfId="17609" xr:uid="{00000000-0005-0000-0000-000083250000}"/>
    <cellStyle name="Normal 2 18 13 2 4" xfId="16086" xr:uid="{00000000-0005-0000-0000-000084250000}"/>
    <cellStyle name="Normal 2 18 13 3" xfId="5506" xr:uid="{00000000-0005-0000-0000-000085250000}"/>
    <cellStyle name="Normal 2 18 13 3 2" xfId="17610" xr:uid="{00000000-0005-0000-0000-000086250000}"/>
    <cellStyle name="Normal 2 18 13 4" xfId="5507" xr:uid="{00000000-0005-0000-0000-000087250000}"/>
    <cellStyle name="Normal 2 18 13 4 2" xfId="17611" xr:uid="{00000000-0005-0000-0000-000088250000}"/>
    <cellStyle name="Normal 2 18 13 5" xfId="5508" xr:uid="{00000000-0005-0000-0000-000089250000}"/>
    <cellStyle name="Normal 2 18 13 5 2" xfId="17612" xr:uid="{00000000-0005-0000-0000-00008A250000}"/>
    <cellStyle name="Normal 2 18 13 6" xfId="15387" xr:uid="{00000000-0005-0000-0000-00008B250000}"/>
    <cellStyle name="Normal 2 18 14" xfId="1815" xr:uid="{00000000-0005-0000-0000-00008C250000}"/>
    <cellStyle name="Normal 2 18 14 2" xfId="3634" xr:uid="{00000000-0005-0000-0000-00008D250000}"/>
    <cellStyle name="Normal 2 18 14 2 2" xfId="5509" xr:uid="{00000000-0005-0000-0000-00008E250000}"/>
    <cellStyle name="Normal 2 18 14 2 2 2" xfId="17613" xr:uid="{00000000-0005-0000-0000-00008F250000}"/>
    <cellStyle name="Normal 2 18 14 2 3" xfId="5510" xr:uid="{00000000-0005-0000-0000-000090250000}"/>
    <cellStyle name="Normal 2 18 14 2 3 2" xfId="17614" xr:uid="{00000000-0005-0000-0000-000091250000}"/>
    <cellStyle name="Normal 2 18 14 2 4" xfId="16087" xr:uid="{00000000-0005-0000-0000-000092250000}"/>
    <cellStyle name="Normal 2 18 14 3" xfId="5511" xr:uid="{00000000-0005-0000-0000-000093250000}"/>
    <cellStyle name="Normal 2 18 14 3 2" xfId="17615" xr:uid="{00000000-0005-0000-0000-000094250000}"/>
    <cellStyle name="Normal 2 18 14 4" xfId="5512" xr:uid="{00000000-0005-0000-0000-000095250000}"/>
    <cellStyle name="Normal 2 18 14 4 2" xfId="17616" xr:uid="{00000000-0005-0000-0000-000096250000}"/>
    <cellStyle name="Normal 2 18 14 5" xfId="5513" xr:uid="{00000000-0005-0000-0000-000097250000}"/>
    <cellStyle name="Normal 2 18 14 5 2" xfId="17617" xr:uid="{00000000-0005-0000-0000-000098250000}"/>
    <cellStyle name="Normal 2 18 14 6" xfId="15388" xr:uid="{00000000-0005-0000-0000-000099250000}"/>
    <cellStyle name="Normal 2 18 15" xfId="1816" xr:uid="{00000000-0005-0000-0000-00009A250000}"/>
    <cellStyle name="Normal 2 18 15 2" xfId="3635" xr:uid="{00000000-0005-0000-0000-00009B250000}"/>
    <cellStyle name="Normal 2 18 15 2 2" xfId="5514" xr:uid="{00000000-0005-0000-0000-00009C250000}"/>
    <cellStyle name="Normal 2 18 15 2 2 2" xfId="17618" xr:uid="{00000000-0005-0000-0000-00009D250000}"/>
    <cellStyle name="Normal 2 18 15 2 3" xfId="5515" xr:uid="{00000000-0005-0000-0000-00009E250000}"/>
    <cellStyle name="Normal 2 18 15 2 3 2" xfId="17619" xr:uid="{00000000-0005-0000-0000-00009F250000}"/>
    <cellStyle name="Normal 2 18 15 2 4" xfId="16088" xr:uid="{00000000-0005-0000-0000-0000A0250000}"/>
    <cellStyle name="Normal 2 18 15 3" xfId="5516" xr:uid="{00000000-0005-0000-0000-0000A1250000}"/>
    <cellStyle name="Normal 2 18 15 3 2" xfId="17620" xr:uid="{00000000-0005-0000-0000-0000A2250000}"/>
    <cellStyle name="Normal 2 18 15 4" xfId="5517" xr:uid="{00000000-0005-0000-0000-0000A3250000}"/>
    <cellStyle name="Normal 2 18 15 4 2" xfId="17621" xr:uid="{00000000-0005-0000-0000-0000A4250000}"/>
    <cellStyle name="Normal 2 18 15 5" xfId="5518" xr:uid="{00000000-0005-0000-0000-0000A5250000}"/>
    <cellStyle name="Normal 2 18 15 5 2" xfId="17622" xr:uid="{00000000-0005-0000-0000-0000A6250000}"/>
    <cellStyle name="Normal 2 18 15 6" xfId="15389" xr:uid="{00000000-0005-0000-0000-0000A7250000}"/>
    <cellStyle name="Normal 2 18 16" xfId="1817" xr:uid="{00000000-0005-0000-0000-0000A8250000}"/>
    <cellStyle name="Normal 2 18 16 2" xfId="3636" xr:uid="{00000000-0005-0000-0000-0000A9250000}"/>
    <cellStyle name="Normal 2 18 16 2 2" xfId="5519" xr:uid="{00000000-0005-0000-0000-0000AA250000}"/>
    <cellStyle name="Normal 2 18 16 2 2 2" xfId="17623" xr:uid="{00000000-0005-0000-0000-0000AB250000}"/>
    <cellStyle name="Normal 2 18 16 2 3" xfId="5520" xr:uid="{00000000-0005-0000-0000-0000AC250000}"/>
    <cellStyle name="Normal 2 18 16 2 3 2" xfId="17624" xr:uid="{00000000-0005-0000-0000-0000AD250000}"/>
    <cellStyle name="Normal 2 18 16 2 4" xfId="16089" xr:uid="{00000000-0005-0000-0000-0000AE250000}"/>
    <cellStyle name="Normal 2 18 16 3" xfId="5521" xr:uid="{00000000-0005-0000-0000-0000AF250000}"/>
    <cellStyle name="Normal 2 18 16 3 2" xfId="17625" xr:uid="{00000000-0005-0000-0000-0000B0250000}"/>
    <cellStyle name="Normal 2 18 16 4" xfId="5522" xr:uid="{00000000-0005-0000-0000-0000B1250000}"/>
    <cellStyle name="Normal 2 18 16 4 2" xfId="17626" xr:uid="{00000000-0005-0000-0000-0000B2250000}"/>
    <cellStyle name="Normal 2 18 16 5" xfId="5523" xr:uid="{00000000-0005-0000-0000-0000B3250000}"/>
    <cellStyle name="Normal 2 18 16 5 2" xfId="17627" xr:uid="{00000000-0005-0000-0000-0000B4250000}"/>
    <cellStyle name="Normal 2 18 16 6" xfId="15390" xr:uid="{00000000-0005-0000-0000-0000B5250000}"/>
    <cellStyle name="Normal 2 18 17" xfId="1818" xr:uid="{00000000-0005-0000-0000-0000B6250000}"/>
    <cellStyle name="Normal 2 18 17 2" xfId="3637" xr:uid="{00000000-0005-0000-0000-0000B7250000}"/>
    <cellStyle name="Normal 2 18 17 2 2" xfId="5524" xr:uid="{00000000-0005-0000-0000-0000B8250000}"/>
    <cellStyle name="Normal 2 18 17 2 2 2" xfId="17628" xr:uid="{00000000-0005-0000-0000-0000B9250000}"/>
    <cellStyle name="Normal 2 18 17 2 3" xfId="5525" xr:uid="{00000000-0005-0000-0000-0000BA250000}"/>
    <cellStyle name="Normal 2 18 17 2 3 2" xfId="17629" xr:uid="{00000000-0005-0000-0000-0000BB250000}"/>
    <cellStyle name="Normal 2 18 17 2 4" xfId="16090" xr:uid="{00000000-0005-0000-0000-0000BC250000}"/>
    <cellStyle name="Normal 2 18 17 3" xfId="5526" xr:uid="{00000000-0005-0000-0000-0000BD250000}"/>
    <cellStyle name="Normal 2 18 17 3 2" xfId="17630" xr:uid="{00000000-0005-0000-0000-0000BE250000}"/>
    <cellStyle name="Normal 2 18 17 4" xfId="5527" xr:uid="{00000000-0005-0000-0000-0000BF250000}"/>
    <cellStyle name="Normal 2 18 17 4 2" xfId="17631" xr:uid="{00000000-0005-0000-0000-0000C0250000}"/>
    <cellStyle name="Normal 2 18 17 5" xfId="5528" xr:uid="{00000000-0005-0000-0000-0000C1250000}"/>
    <cellStyle name="Normal 2 18 17 5 2" xfId="17632" xr:uid="{00000000-0005-0000-0000-0000C2250000}"/>
    <cellStyle name="Normal 2 18 17 6" xfId="15391" xr:uid="{00000000-0005-0000-0000-0000C3250000}"/>
    <cellStyle name="Normal 2 18 18" xfId="1819" xr:uid="{00000000-0005-0000-0000-0000C4250000}"/>
    <cellStyle name="Normal 2 18 18 2" xfId="5529" xr:uid="{00000000-0005-0000-0000-0000C5250000}"/>
    <cellStyle name="Normal 2 18 19" xfId="1820" xr:uid="{00000000-0005-0000-0000-0000C6250000}"/>
    <cellStyle name="Normal 2 18 19 2" xfId="5530" xr:uid="{00000000-0005-0000-0000-0000C7250000}"/>
    <cellStyle name="Normal 2 18 2" xfId="1821" xr:uid="{00000000-0005-0000-0000-0000C8250000}"/>
    <cellStyle name="Normal 2 18 2 2" xfId="3638" xr:uid="{00000000-0005-0000-0000-0000C9250000}"/>
    <cellStyle name="Normal 2 18 2 2 2" xfId="5531" xr:uid="{00000000-0005-0000-0000-0000CA250000}"/>
    <cellStyle name="Normal 2 18 2 2 2 2" xfId="17633" xr:uid="{00000000-0005-0000-0000-0000CB250000}"/>
    <cellStyle name="Normal 2 18 2 2 3" xfId="5532" xr:uid="{00000000-0005-0000-0000-0000CC250000}"/>
    <cellStyle name="Normal 2 18 2 2 3 2" xfId="17634" xr:uid="{00000000-0005-0000-0000-0000CD250000}"/>
    <cellStyle name="Normal 2 18 2 2 4" xfId="16091" xr:uid="{00000000-0005-0000-0000-0000CE250000}"/>
    <cellStyle name="Normal 2 18 2 3" xfId="5533" xr:uid="{00000000-0005-0000-0000-0000CF250000}"/>
    <cellStyle name="Normal 2 18 2 3 2" xfId="17635" xr:uid="{00000000-0005-0000-0000-0000D0250000}"/>
    <cellStyle name="Normal 2 18 2 4" xfId="5534" xr:uid="{00000000-0005-0000-0000-0000D1250000}"/>
    <cellStyle name="Normal 2 18 2 4 2" xfId="17636" xr:uid="{00000000-0005-0000-0000-0000D2250000}"/>
    <cellStyle name="Normal 2 18 2 5" xfId="5535" xr:uid="{00000000-0005-0000-0000-0000D3250000}"/>
    <cellStyle name="Normal 2 18 2 5 2" xfId="17637" xr:uid="{00000000-0005-0000-0000-0000D4250000}"/>
    <cellStyle name="Normal 2 18 2 6" xfId="15392" xr:uid="{00000000-0005-0000-0000-0000D5250000}"/>
    <cellStyle name="Normal 2 18 20" xfId="1822" xr:uid="{00000000-0005-0000-0000-0000D6250000}"/>
    <cellStyle name="Normal 2 18 20 2" xfId="5536" xr:uid="{00000000-0005-0000-0000-0000D7250000}"/>
    <cellStyle name="Normal 2 18 21" xfId="1823" xr:uid="{00000000-0005-0000-0000-0000D8250000}"/>
    <cellStyle name="Normal 2 18 21 2" xfId="5537" xr:uid="{00000000-0005-0000-0000-0000D9250000}"/>
    <cellStyle name="Normal 2 18 22" xfId="1824" xr:uid="{00000000-0005-0000-0000-0000DA250000}"/>
    <cellStyle name="Normal 2 18 22 2" xfId="5538" xr:uid="{00000000-0005-0000-0000-0000DB250000}"/>
    <cellStyle name="Normal 2 18 23" xfId="3639" xr:uid="{00000000-0005-0000-0000-0000DC250000}"/>
    <cellStyle name="Normal 2 18 23 2" xfId="5539" xr:uid="{00000000-0005-0000-0000-0000DD250000}"/>
    <cellStyle name="Normal 2 18 23 2 2" xfId="17638" xr:uid="{00000000-0005-0000-0000-0000DE250000}"/>
    <cellStyle name="Normal 2 18 23 3" xfId="5540" xr:uid="{00000000-0005-0000-0000-0000DF250000}"/>
    <cellStyle name="Normal 2 18 23 3 2" xfId="17639" xr:uid="{00000000-0005-0000-0000-0000E0250000}"/>
    <cellStyle name="Normal 2 18 23 4" xfId="5541" xr:uid="{00000000-0005-0000-0000-0000E1250000}"/>
    <cellStyle name="Normal 2 18 23 4 2" xfId="17640" xr:uid="{00000000-0005-0000-0000-0000E2250000}"/>
    <cellStyle name="Normal 2 18 23 5" xfId="16092" xr:uid="{00000000-0005-0000-0000-0000E3250000}"/>
    <cellStyle name="Normal 2 18 24" xfId="5542" xr:uid="{00000000-0005-0000-0000-0000E4250000}"/>
    <cellStyle name="Normal 2 18 24 2" xfId="17641" xr:uid="{00000000-0005-0000-0000-0000E5250000}"/>
    <cellStyle name="Normal 2 18 25" xfId="5543" xr:uid="{00000000-0005-0000-0000-0000E6250000}"/>
    <cellStyle name="Normal 2 18 25 2" xfId="17642" xr:uid="{00000000-0005-0000-0000-0000E7250000}"/>
    <cellStyle name="Normal 2 18 26" xfId="5544" xr:uid="{00000000-0005-0000-0000-0000E8250000}"/>
    <cellStyle name="Normal 2 18 26 2" xfId="17643" xr:uid="{00000000-0005-0000-0000-0000E9250000}"/>
    <cellStyle name="Normal 2 18 27" xfId="5545" xr:uid="{00000000-0005-0000-0000-0000EA250000}"/>
    <cellStyle name="Normal 2 18 27 2" xfId="17644" xr:uid="{00000000-0005-0000-0000-0000EB250000}"/>
    <cellStyle name="Normal 2 18 28" xfId="5546" xr:uid="{00000000-0005-0000-0000-0000EC250000}"/>
    <cellStyle name="Normal 2 18 28 2" xfId="17645" xr:uid="{00000000-0005-0000-0000-0000ED250000}"/>
    <cellStyle name="Normal 2 18 29" xfId="5547" xr:uid="{00000000-0005-0000-0000-0000EE250000}"/>
    <cellStyle name="Normal 2 18 29 2" xfId="17646" xr:uid="{00000000-0005-0000-0000-0000EF250000}"/>
    <cellStyle name="Normal 2 18 3" xfId="1825" xr:uid="{00000000-0005-0000-0000-0000F0250000}"/>
    <cellStyle name="Normal 2 18 3 2" xfId="3640" xr:uid="{00000000-0005-0000-0000-0000F1250000}"/>
    <cellStyle name="Normal 2 18 3 2 2" xfId="5548" xr:uid="{00000000-0005-0000-0000-0000F2250000}"/>
    <cellStyle name="Normal 2 18 3 2 2 2" xfId="17647" xr:uid="{00000000-0005-0000-0000-0000F3250000}"/>
    <cellStyle name="Normal 2 18 3 2 3" xfId="5549" xr:uid="{00000000-0005-0000-0000-0000F4250000}"/>
    <cellStyle name="Normal 2 18 3 2 3 2" xfId="17648" xr:uid="{00000000-0005-0000-0000-0000F5250000}"/>
    <cellStyle name="Normal 2 18 3 2 4" xfId="16093" xr:uid="{00000000-0005-0000-0000-0000F6250000}"/>
    <cellStyle name="Normal 2 18 3 3" xfId="5550" xr:uid="{00000000-0005-0000-0000-0000F7250000}"/>
    <cellStyle name="Normal 2 18 3 3 2" xfId="17649" xr:uid="{00000000-0005-0000-0000-0000F8250000}"/>
    <cellStyle name="Normal 2 18 3 4" xfId="5551" xr:uid="{00000000-0005-0000-0000-0000F9250000}"/>
    <cellStyle name="Normal 2 18 3 4 2" xfId="17650" xr:uid="{00000000-0005-0000-0000-0000FA250000}"/>
    <cellStyle name="Normal 2 18 3 5" xfId="5552" xr:uid="{00000000-0005-0000-0000-0000FB250000}"/>
    <cellStyle name="Normal 2 18 3 5 2" xfId="17651" xr:uid="{00000000-0005-0000-0000-0000FC250000}"/>
    <cellStyle name="Normal 2 18 3 6" xfId="15393" xr:uid="{00000000-0005-0000-0000-0000FD250000}"/>
    <cellStyle name="Normal 2 18 30" xfId="5553" xr:uid="{00000000-0005-0000-0000-0000FE250000}"/>
    <cellStyle name="Normal 2 18 30 2" xfId="17652" xr:uid="{00000000-0005-0000-0000-0000FF250000}"/>
    <cellStyle name="Normal 2 18 31" xfId="5554" xr:uid="{00000000-0005-0000-0000-000000260000}"/>
    <cellStyle name="Normal 2 18 31 2" xfId="17653" xr:uid="{00000000-0005-0000-0000-000001260000}"/>
    <cellStyle name="Normal 2 18 32" xfId="5555" xr:uid="{00000000-0005-0000-0000-000002260000}"/>
    <cellStyle name="Normal 2 18 32 2" xfId="17654" xr:uid="{00000000-0005-0000-0000-000003260000}"/>
    <cellStyle name="Normal 2 18 33" xfId="5556" xr:uid="{00000000-0005-0000-0000-000004260000}"/>
    <cellStyle name="Normal 2 18 33 2" xfId="17655" xr:uid="{00000000-0005-0000-0000-000005260000}"/>
    <cellStyle name="Normal 2 18 34" xfId="5557" xr:uid="{00000000-0005-0000-0000-000006260000}"/>
    <cellStyle name="Normal 2 18 34 2" xfId="17656" xr:uid="{00000000-0005-0000-0000-000007260000}"/>
    <cellStyle name="Normal 2 18 4" xfId="1826" xr:uid="{00000000-0005-0000-0000-000008260000}"/>
    <cellStyle name="Normal 2 18 4 2" xfId="3641" xr:uid="{00000000-0005-0000-0000-000009260000}"/>
    <cellStyle name="Normal 2 18 4 2 2" xfId="5558" xr:uid="{00000000-0005-0000-0000-00000A260000}"/>
    <cellStyle name="Normal 2 18 4 2 2 2" xfId="17657" xr:uid="{00000000-0005-0000-0000-00000B260000}"/>
    <cellStyle name="Normal 2 18 4 2 3" xfId="5559" xr:uid="{00000000-0005-0000-0000-00000C260000}"/>
    <cellStyle name="Normal 2 18 4 2 3 2" xfId="17658" xr:uid="{00000000-0005-0000-0000-00000D260000}"/>
    <cellStyle name="Normal 2 18 4 2 4" xfId="16094" xr:uid="{00000000-0005-0000-0000-00000E260000}"/>
    <cellStyle name="Normal 2 18 4 3" xfId="5560" xr:uid="{00000000-0005-0000-0000-00000F260000}"/>
    <cellStyle name="Normal 2 18 4 3 2" xfId="17659" xr:uid="{00000000-0005-0000-0000-000010260000}"/>
    <cellStyle name="Normal 2 18 4 4" xfId="5561" xr:uid="{00000000-0005-0000-0000-000011260000}"/>
    <cellStyle name="Normal 2 18 4 4 2" xfId="17660" xr:uid="{00000000-0005-0000-0000-000012260000}"/>
    <cellStyle name="Normal 2 18 4 5" xfId="5562" xr:uid="{00000000-0005-0000-0000-000013260000}"/>
    <cellStyle name="Normal 2 18 4 5 2" xfId="17661" xr:uid="{00000000-0005-0000-0000-000014260000}"/>
    <cellStyle name="Normal 2 18 4 6" xfId="15394" xr:uid="{00000000-0005-0000-0000-000015260000}"/>
    <cellStyle name="Normal 2 18 5" xfId="1827" xr:uid="{00000000-0005-0000-0000-000016260000}"/>
    <cellStyle name="Normal 2 18 5 2" xfId="3642" xr:uid="{00000000-0005-0000-0000-000017260000}"/>
    <cellStyle name="Normal 2 18 5 2 2" xfId="5563" xr:uid="{00000000-0005-0000-0000-000018260000}"/>
    <cellStyle name="Normal 2 18 5 2 2 2" xfId="17662" xr:uid="{00000000-0005-0000-0000-000019260000}"/>
    <cellStyle name="Normal 2 18 5 2 3" xfId="5564" xr:uid="{00000000-0005-0000-0000-00001A260000}"/>
    <cellStyle name="Normal 2 18 5 2 3 2" xfId="17663" xr:uid="{00000000-0005-0000-0000-00001B260000}"/>
    <cellStyle name="Normal 2 18 5 2 4" xfId="16095" xr:uid="{00000000-0005-0000-0000-00001C260000}"/>
    <cellStyle name="Normal 2 18 5 3" xfId="5565" xr:uid="{00000000-0005-0000-0000-00001D260000}"/>
    <cellStyle name="Normal 2 18 5 3 2" xfId="17664" xr:uid="{00000000-0005-0000-0000-00001E260000}"/>
    <cellStyle name="Normal 2 18 5 4" xfId="5566" xr:uid="{00000000-0005-0000-0000-00001F260000}"/>
    <cellStyle name="Normal 2 18 5 4 2" xfId="17665" xr:uid="{00000000-0005-0000-0000-000020260000}"/>
    <cellStyle name="Normal 2 18 5 5" xfId="5567" xr:uid="{00000000-0005-0000-0000-000021260000}"/>
    <cellStyle name="Normal 2 18 5 5 2" xfId="17666" xr:uid="{00000000-0005-0000-0000-000022260000}"/>
    <cellStyle name="Normal 2 18 5 6" xfId="15395" xr:uid="{00000000-0005-0000-0000-000023260000}"/>
    <cellStyle name="Normal 2 18 6" xfId="1828" xr:uid="{00000000-0005-0000-0000-000024260000}"/>
    <cellStyle name="Normal 2 18 6 2" xfId="3643" xr:uid="{00000000-0005-0000-0000-000025260000}"/>
    <cellStyle name="Normal 2 18 6 2 2" xfId="5568" xr:uid="{00000000-0005-0000-0000-000026260000}"/>
    <cellStyle name="Normal 2 18 6 2 2 2" xfId="17667" xr:uid="{00000000-0005-0000-0000-000027260000}"/>
    <cellStyle name="Normal 2 18 6 2 3" xfId="5569" xr:uid="{00000000-0005-0000-0000-000028260000}"/>
    <cellStyle name="Normal 2 18 6 2 3 2" xfId="17668" xr:uid="{00000000-0005-0000-0000-000029260000}"/>
    <cellStyle name="Normal 2 18 6 2 4" xfId="16096" xr:uid="{00000000-0005-0000-0000-00002A260000}"/>
    <cellStyle name="Normal 2 18 6 3" xfId="5570" xr:uid="{00000000-0005-0000-0000-00002B260000}"/>
    <cellStyle name="Normal 2 18 6 3 2" xfId="17669" xr:uid="{00000000-0005-0000-0000-00002C260000}"/>
    <cellStyle name="Normal 2 18 6 4" xfId="5571" xr:uid="{00000000-0005-0000-0000-00002D260000}"/>
    <cellStyle name="Normal 2 18 6 4 2" xfId="17670" xr:uid="{00000000-0005-0000-0000-00002E260000}"/>
    <cellStyle name="Normal 2 18 6 5" xfId="5572" xr:uid="{00000000-0005-0000-0000-00002F260000}"/>
    <cellStyle name="Normal 2 18 6 5 2" xfId="17671" xr:uid="{00000000-0005-0000-0000-000030260000}"/>
    <cellStyle name="Normal 2 18 6 6" xfId="15396" xr:uid="{00000000-0005-0000-0000-000031260000}"/>
    <cellStyle name="Normal 2 18 7" xfId="1829" xr:uid="{00000000-0005-0000-0000-000032260000}"/>
    <cellStyle name="Normal 2 18 7 2" xfId="3644" xr:uid="{00000000-0005-0000-0000-000033260000}"/>
    <cellStyle name="Normal 2 18 7 2 2" xfId="5573" xr:uid="{00000000-0005-0000-0000-000034260000}"/>
    <cellStyle name="Normal 2 18 7 2 2 2" xfId="17672" xr:uid="{00000000-0005-0000-0000-000035260000}"/>
    <cellStyle name="Normal 2 18 7 2 3" xfId="5574" xr:uid="{00000000-0005-0000-0000-000036260000}"/>
    <cellStyle name="Normal 2 18 7 2 3 2" xfId="17673" xr:uid="{00000000-0005-0000-0000-000037260000}"/>
    <cellStyle name="Normal 2 18 7 2 4" xfId="16097" xr:uid="{00000000-0005-0000-0000-000038260000}"/>
    <cellStyle name="Normal 2 18 7 3" xfId="5575" xr:uid="{00000000-0005-0000-0000-000039260000}"/>
    <cellStyle name="Normal 2 18 7 3 2" xfId="17674" xr:uid="{00000000-0005-0000-0000-00003A260000}"/>
    <cellStyle name="Normal 2 18 7 4" xfId="5576" xr:uid="{00000000-0005-0000-0000-00003B260000}"/>
    <cellStyle name="Normal 2 18 7 4 2" xfId="17675" xr:uid="{00000000-0005-0000-0000-00003C260000}"/>
    <cellStyle name="Normal 2 18 7 5" xfId="5577" xr:uid="{00000000-0005-0000-0000-00003D260000}"/>
    <cellStyle name="Normal 2 18 7 5 2" xfId="17676" xr:uid="{00000000-0005-0000-0000-00003E260000}"/>
    <cellStyle name="Normal 2 18 7 6" xfId="15397" xr:uid="{00000000-0005-0000-0000-00003F260000}"/>
    <cellStyle name="Normal 2 18 8" xfId="1830" xr:uid="{00000000-0005-0000-0000-000040260000}"/>
    <cellStyle name="Normal 2 18 8 2" xfId="3645" xr:uid="{00000000-0005-0000-0000-000041260000}"/>
    <cellStyle name="Normal 2 18 8 2 2" xfId="5578" xr:uid="{00000000-0005-0000-0000-000042260000}"/>
    <cellStyle name="Normal 2 18 8 2 2 2" xfId="17677" xr:uid="{00000000-0005-0000-0000-000043260000}"/>
    <cellStyle name="Normal 2 18 8 2 3" xfId="5579" xr:uid="{00000000-0005-0000-0000-000044260000}"/>
    <cellStyle name="Normal 2 18 8 2 3 2" xfId="17678" xr:uid="{00000000-0005-0000-0000-000045260000}"/>
    <cellStyle name="Normal 2 18 8 2 4" xfId="16098" xr:uid="{00000000-0005-0000-0000-000046260000}"/>
    <cellStyle name="Normal 2 18 8 3" xfId="5580" xr:uid="{00000000-0005-0000-0000-000047260000}"/>
    <cellStyle name="Normal 2 18 8 3 2" xfId="17679" xr:uid="{00000000-0005-0000-0000-000048260000}"/>
    <cellStyle name="Normal 2 18 8 4" xfId="5581" xr:uid="{00000000-0005-0000-0000-000049260000}"/>
    <cellStyle name="Normal 2 18 8 4 2" xfId="17680" xr:uid="{00000000-0005-0000-0000-00004A260000}"/>
    <cellStyle name="Normal 2 18 8 5" xfId="5582" xr:uid="{00000000-0005-0000-0000-00004B260000}"/>
    <cellStyle name="Normal 2 18 8 5 2" xfId="17681" xr:uid="{00000000-0005-0000-0000-00004C260000}"/>
    <cellStyle name="Normal 2 18 8 6" xfId="15398" xr:uid="{00000000-0005-0000-0000-00004D260000}"/>
    <cellStyle name="Normal 2 18 9" xfId="1831" xr:uid="{00000000-0005-0000-0000-00004E260000}"/>
    <cellStyle name="Normal 2 18 9 2" xfId="3646" xr:uid="{00000000-0005-0000-0000-00004F260000}"/>
    <cellStyle name="Normal 2 18 9 2 2" xfId="5583" xr:uid="{00000000-0005-0000-0000-000050260000}"/>
    <cellStyle name="Normal 2 18 9 2 2 2" xfId="17682" xr:uid="{00000000-0005-0000-0000-000051260000}"/>
    <cellStyle name="Normal 2 18 9 2 3" xfId="5584" xr:uid="{00000000-0005-0000-0000-000052260000}"/>
    <cellStyle name="Normal 2 18 9 2 3 2" xfId="17683" xr:uid="{00000000-0005-0000-0000-000053260000}"/>
    <cellStyle name="Normal 2 18 9 2 4" xfId="16099" xr:uid="{00000000-0005-0000-0000-000054260000}"/>
    <cellStyle name="Normal 2 18 9 3" xfId="5585" xr:uid="{00000000-0005-0000-0000-000055260000}"/>
    <cellStyle name="Normal 2 18 9 3 2" xfId="17684" xr:uid="{00000000-0005-0000-0000-000056260000}"/>
    <cellStyle name="Normal 2 18 9 4" xfId="5586" xr:uid="{00000000-0005-0000-0000-000057260000}"/>
    <cellStyle name="Normal 2 18 9 4 2" xfId="17685" xr:uid="{00000000-0005-0000-0000-000058260000}"/>
    <cellStyle name="Normal 2 18 9 5" xfId="5587" xr:uid="{00000000-0005-0000-0000-000059260000}"/>
    <cellStyle name="Normal 2 18 9 5 2" xfId="17686" xr:uid="{00000000-0005-0000-0000-00005A260000}"/>
    <cellStyle name="Normal 2 18 9 6" xfId="15399" xr:uid="{00000000-0005-0000-0000-00005B260000}"/>
    <cellStyle name="Normal 2 18_LHJE03JG-Inspro_Revenue and Royalty_0612" xfId="1832" xr:uid="{00000000-0005-0000-0000-00005C260000}"/>
    <cellStyle name="Normal 2 19" xfId="1833" xr:uid="{00000000-0005-0000-0000-00005D260000}"/>
    <cellStyle name="Normal' 2 19" xfId="1834" xr:uid="{00000000-0005-0000-0000-00000F520000}"/>
    <cellStyle name="Normal 2 19 10" xfId="1835" xr:uid="{00000000-0005-0000-0000-00005E260000}"/>
    <cellStyle name="Normal 2 19 10 2" xfId="3647" xr:uid="{00000000-0005-0000-0000-00005F260000}"/>
    <cellStyle name="Normal 2 19 10 2 2" xfId="5588" xr:uid="{00000000-0005-0000-0000-000060260000}"/>
    <cellStyle name="Normal 2 19 10 2 2 2" xfId="17687" xr:uid="{00000000-0005-0000-0000-000061260000}"/>
    <cellStyle name="Normal 2 19 10 2 3" xfId="5589" xr:uid="{00000000-0005-0000-0000-000062260000}"/>
    <cellStyle name="Normal 2 19 10 2 3 2" xfId="17688" xr:uid="{00000000-0005-0000-0000-000063260000}"/>
    <cellStyle name="Normal 2 19 10 2 4" xfId="16100" xr:uid="{00000000-0005-0000-0000-000064260000}"/>
    <cellStyle name="Normal 2 19 10 3" xfId="5590" xr:uid="{00000000-0005-0000-0000-000065260000}"/>
    <cellStyle name="Normal 2 19 10 3 2" xfId="17689" xr:uid="{00000000-0005-0000-0000-000066260000}"/>
    <cellStyle name="Normal 2 19 10 4" xfId="5591" xr:uid="{00000000-0005-0000-0000-000067260000}"/>
    <cellStyle name="Normal 2 19 10 4 2" xfId="17690" xr:uid="{00000000-0005-0000-0000-000068260000}"/>
    <cellStyle name="Normal 2 19 10 5" xfId="5592" xr:uid="{00000000-0005-0000-0000-000069260000}"/>
    <cellStyle name="Normal 2 19 10 5 2" xfId="17691" xr:uid="{00000000-0005-0000-0000-00006A260000}"/>
    <cellStyle name="Normal 2 19 10 6" xfId="15400" xr:uid="{00000000-0005-0000-0000-00006B260000}"/>
    <cellStyle name="Normal 2 19 11" xfId="1836" xr:uid="{00000000-0005-0000-0000-00006C260000}"/>
    <cellStyle name="Normal 2 19 11 2" xfId="3648" xr:uid="{00000000-0005-0000-0000-00006D260000}"/>
    <cellStyle name="Normal 2 19 11 2 2" xfId="5593" xr:uid="{00000000-0005-0000-0000-00006E260000}"/>
    <cellStyle name="Normal 2 19 11 2 2 2" xfId="17692" xr:uid="{00000000-0005-0000-0000-00006F260000}"/>
    <cellStyle name="Normal 2 19 11 2 3" xfId="5594" xr:uid="{00000000-0005-0000-0000-000070260000}"/>
    <cellStyle name="Normal 2 19 11 2 3 2" xfId="17693" xr:uid="{00000000-0005-0000-0000-000071260000}"/>
    <cellStyle name="Normal 2 19 11 2 4" xfId="16101" xr:uid="{00000000-0005-0000-0000-000072260000}"/>
    <cellStyle name="Normal 2 19 11 3" xfId="5595" xr:uid="{00000000-0005-0000-0000-000073260000}"/>
    <cellStyle name="Normal 2 19 11 3 2" xfId="17694" xr:uid="{00000000-0005-0000-0000-000074260000}"/>
    <cellStyle name="Normal 2 19 11 4" xfId="5596" xr:uid="{00000000-0005-0000-0000-000075260000}"/>
    <cellStyle name="Normal 2 19 11 4 2" xfId="17695" xr:uid="{00000000-0005-0000-0000-000076260000}"/>
    <cellStyle name="Normal 2 19 11 5" xfId="5597" xr:uid="{00000000-0005-0000-0000-000077260000}"/>
    <cellStyle name="Normal 2 19 11 5 2" xfId="17696" xr:uid="{00000000-0005-0000-0000-000078260000}"/>
    <cellStyle name="Normal 2 19 11 6" xfId="15401" xr:uid="{00000000-0005-0000-0000-000079260000}"/>
    <cellStyle name="Normal 2 19 12" xfId="1837" xr:uid="{00000000-0005-0000-0000-00007A260000}"/>
    <cellStyle name="Normal 2 19 12 2" xfId="3649" xr:uid="{00000000-0005-0000-0000-00007B260000}"/>
    <cellStyle name="Normal 2 19 12 2 2" xfId="5598" xr:uid="{00000000-0005-0000-0000-00007C260000}"/>
    <cellStyle name="Normal 2 19 12 2 2 2" xfId="17697" xr:uid="{00000000-0005-0000-0000-00007D260000}"/>
    <cellStyle name="Normal 2 19 12 2 3" xfId="5599" xr:uid="{00000000-0005-0000-0000-00007E260000}"/>
    <cellStyle name="Normal 2 19 12 2 3 2" xfId="17698" xr:uid="{00000000-0005-0000-0000-00007F260000}"/>
    <cellStyle name="Normal 2 19 12 2 4" xfId="16102" xr:uid="{00000000-0005-0000-0000-000080260000}"/>
    <cellStyle name="Normal 2 19 12 3" xfId="5600" xr:uid="{00000000-0005-0000-0000-000081260000}"/>
    <cellStyle name="Normal 2 19 12 3 2" xfId="17699" xr:uid="{00000000-0005-0000-0000-000082260000}"/>
    <cellStyle name="Normal 2 19 12 4" xfId="5601" xr:uid="{00000000-0005-0000-0000-000083260000}"/>
    <cellStyle name="Normal 2 19 12 4 2" xfId="17700" xr:uid="{00000000-0005-0000-0000-000084260000}"/>
    <cellStyle name="Normal 2 19 12 5" xfId="5602" xr:uid="{00000000-0005-0000-0000-000085260000}"/>
    <cellStyle name="Normal 2 19 12 5 2" xfId="17701" xr:uid="{00000000-0005-0000-0000-000086260000}"/>
    <cellStyle name="Normal 2 19 12 6" xfId="15402" xr:uid="{00000000-0005-0000-0000-000087260000}"/>
    <cellStyle name="Normal 2 19 13" xfId="1838" xr:uid="{00000000-0005-0000-0000-000088260000}"/>
    <cellStyle name="Normal 2 19 13 2" xfId="3650" xr:uid="{00000000-0005-0000-0000-000089260000}"/>
    <cellStyle name="Normal 2 19 13 2 2" xfId="5603" xr:uid="{00000000-0005-0000-0000-00008A260000}"/>
    <cellStyle name="Normal 2 19 13 2 2 2" xfId="17702" xr:uid="{00000000-0005-0000-0000-00008B260000}"/>
    <cellStyle name="Normal 2 19 13 2 3" xfId="5604" xr:uid="{00000000-0005-0000-0000-00008C260000}"/>
    <cellStyle name="Normal 2 19 13 2 3 2" xfId="17703" xr:uid="{00000000-0005-0000-0000-00008D260000}"/>
    <cellStyle name="Normal 2 19 13 2 4" xfId="16103" xr:uid="{00000000-0005-0000-0000-00008E260000}"/>
    <cellStyle name="Normal 2 19 13 3" xfId="5605" xr:uid="{00000000-0005-0000-0000-00008F260000}"/>
    <cellStyle name="Normal 2 19 13 3 2" xfId="17704" xr:uid="{00000000-0005-0000-0000-000090260000}"/>
    <cellStyle name="Normal 2 19 13 4" xfId="5606" xr:uid="{00000000-0005-0000-0000-000091260000}"/>
    <cellStyle name="Normal 2 19 13 4 2" xfId="17705" xr:uid="{00000000-0005-0000-0000-000092260000}"/>
    <cellStyle name="Normal 2 19 13 5" xfId="5607" xr:uid="{00000000-0005-0000-0000-000093260000}"/>
    <cellStyle name="Normal 2 19 13 5 2" xfId="17706" xr:uid="{00000000-0005-0000-0000-000094260000}"/>
    <cellStyle name="Normal 2 19 13 6" xfId="15403" xr:uid="{00000000-0005-0000-0000-000095260000}"/>
    <cellStyle name="Normal 2 19 14" xfId="1839" xr:uid="{00000000-0005-0000-0000-000096260000}"/>
    <cellStyle name="Normal 2 19 14 2" xfId="3651" xr:uid="{00000000-0005-0000-0000-000097260000}"/>
    <cellStyle name="Normal 2 19 14 2 2" xfId="5608" xr:uid="{00000000-0005-0000-0000-000098260000}"/>
    <cellStyle name="Normal 2 19 14 2 2 2" xfId="17707" xr:uid="{00000000-0005-0000-0000-000099260000}"/>
    <cellStyle name="Normal 2 19 14 2 3" xfId="5609" xr:uid="{00000000-0005-0000-0000-00009A260000}"/>
    <cellStyle name="Normal 2 19 14 2 3 2" xfId="17708" xr:uid="{00000000-0005-0000-0000-00009B260000}"/>
    <cellStyle name="Normal 2 19 14 2 4" xfId="16104" xr:uid="{00000000-0005-0000-0000-00009C260000}"/>
    <cellStyle name="Normal 2 19 14 3" xfId="5610" xr:uid="{00000000-0005-0000-0000-00009D260000}"/>
    <cellStyle name="Normal 2 19 14 3 2" xfId="17709" xr:uid="{00000000-0005-0000-0000-00009E260000}"/>
    <cellStyle name="Normal 2 19 14 4" xfId="5611" xr:uid="{00000000-0005-0000-0000-00009F260000}"/>
    <cellStyle name="Normal 2 19 14 4 2" xfId="17710" xr:uid="{00000000-0005-0000-0000-0000A0260000}"/>
    <cellStyle name="Normal 2 19 14 5" xfId="5612" xr:uid="{00000000-0005-0000-0000-0000A1260000}"/>
    <cellStyle name="Normal 2 19 14 5 2" xfId="17711" xr:uid="{00000000-0005-0000-0000-0000A2260000}"/>
    <cellStyle name="Normal 2 19 14 6" xfId="15404" xr:uid="{00000000-0005-0000-0000-0000A3260000}"/>
    <cellStyle name="Normal 2 19 15" xfId="1840" xr:uid="{00000000-0005-0000-0000-0000A4260000}"/>
    <cellStyle name="Normal 2 19 15 2" xfId="3652" xr:uid="{00000000-0005-0000-0000-0000A5260000}"/>
    <cellStyle name="Normal 2 19 15 2 2" xfId="5613" xr:uid="{00000000-0005-0000-0000-0000A6260000}"/>
    <cellStyle name="Normal 2 19 15 2 2 2" xfId="17712" xr:uid="{00000000-0005-0000-0000-0000A7260000}"/>
    <cellStyle name="Normal 2 19 15 2 3" xfId="5614" xr:uid="{00000000-0005-0000-0000-0000A8260000}"/>
    <cellStyle name="Normal 2 19 15 2 3 2" xfId="17713" xr:uid="{00000000-0005-0000-0000-0000A9260000}"/>
    <cellStyle name="Normal 2 19 15 2 4" xfId="16105" xr:uid="{00000000-0005-0000-0000-0000AA260000}"/>
    <cellStyle name="Normal 2 19 15 3" xfId="5615" xr:uid="{00000000-0005-0000-0000-0000AB260000}"/>
    <cellStyle name="Normal 2 19 15 3 2" xfId="17714" xr:uid="{00000000-0005-0000-0000-0000AC260000}"/>
    <cellStyle name="Normal 2 19 15 4" xfId="5616" xr:uid="{00000000-0005-0000-0000-0000AD260000}"/>
    <cellStyle name="Normal 2 19 15 4 2" xfId="17715" xr:uid="{00000000-0005-0000-0000-0000AE260000}"/>
    <cellStyle name="Normal 2 19 15 5" xfId="5617" xr:uid="{00000000-0005-0000-0000-0000AF260000}"/>
    <cellStyle name="Normal 2 19 15 5 2" xfId="17716" xr:uid="{00000000-0005-0000-0000-0000B0260000}"/>
    <cellStyle name="Normal 2 19 15 6" xfId="15405" xr:uid="{00000000-0005-0000-0000-0000B1260000}"/>
    <cellStyle name="Normal 2 19 16" xfId="1841" xr:uid="{00000000-0005-0000-0000-0000B2260000}"/>
    <cellStyle name="Normal 2 19 16 2" xfId="3653" xr:uid="{00000000-0005-0000-0000-0000B3260000}"/>
    <cellStyle name="Normal 2 19 16 2 2" xfId="5618" xr:uid="{00000000-0005-0000-0000-0000B4260000}"/>
    <cellStyle name="Normal 2 19 16 2 2 2" xfId="17717" xr:uid="{00000000-0005-0000-0000-0000B5260000}"/>
    <cellStyle name="Normal 2 19 16 2 3" xfId="5619" xr:uid="{00000000-0005-0000-0000-0000B6260000}"/>
    <cellStyle name="Normal 2 19 16 2 3 2" xfId="17718" xr:uid="{00000000-0005-0000-0000-0000B7260000}"/>
    <cellStyle name="Normal 2 19 16 2 4" xfId="16106" xr:uid="{00000000-0005-0000-0000-0000B8260000}"/>
    <cellStyle name="Normal 2 19 16 3" xfId="5620" xr:uid="{00000000-0005-0000-0000-0000B9260000}"/>
    <cellStyle name="Normal 2 19 16 3 2" xfId="17719" xr:uid="{00000000-0005-0000-0000-0000BA260000}"/>
    <cellStyle name="Normal 2 19 16 4" xfId="5621" xr:uid="{00000000-0005-0000-0000-0000BB260000}"/>
    <cellStyle name="Normal 2 19 16 4 2" xfId="17720" xr:uid="{00000000-0005-0000-0000-0000BC260000}"/>
    <cellStyle name="Normal 2 19 16 5" xfId="5622" xr:uid="{00000000-0005-0000-0000-0000BD260000}"/>
    <cellStyle name="Normal 2 19 16 5 2" xfId="17721" xr:uid="{00000000-0005-0000-0000-0000BE260000}"/>
    <cellStyle name="Normal 2 19 16 6" xfId="15406" xr:uid="{00000000-0005-0000-0000-0000BF260000}"/>
    <cellStyle name="Normal 2 19 17" xfId="1842" xr:uid="{00000000-0005-0000-0000-0000C0260000}"/>
    <cellStyle name="Normal 2 19 17 2" xfId="3654" xr:uid="{00000000-0005-0000-0000-0000C1260000}"/>
    <cellStyle name="Normal 2 19 17 2 2" xfId="5623" xr:uid="{00000000-0005-0000-0000-0000C2260000}"/>
    <cellStyle name="Normal 2 19 17 2 2 2" xfId="17722" xr:uid="{00000000-0005-0000-0000-0000C3260000}"/>
    <cellStyle name="Normal 2 19 17 2 3" xfId="5624" xr:uid="{00000000-0005-0000-0000-0000C4260000}"/>
    <cellStyle name="Normal 2 19 17 2 3 2" xfId="17723" xr:uid="{00000000-0005-0000-0000-0000C5260000}"/>
    <cellStyle name="Normal 2 19 17 2 4" xfId="16107" xr:uid="{00000000-0005-0000-0000-0000C6260000}"/>
    <cellStyle name="Normal 2 19 17 3" xfId="5625" xr:uid="{00000000-0005-0000-0000-0000C7260000}"/>
    <cellStyle name="Normal 2 19 17 3 2" xfId="17724" xr:uid="{00000000-0005-0000-0000-0000C8260000}"/>
    <cellStyle name="Normal 2 19 17 4" xfId="5626" xr:uid="{00000000-0005-0000-0000-0000C9260000}"/>
    <cellStyle name="Normal 2 19 17 4 2" xfId="17725" xr:uid="{00000000-0005-0000-0000-0000CA260000}"/>
    <cellStyle name="Normal 2 19 17 5" xfId="5627" xr:uid="{00000000-0005-0000-0000-0000CB260000}"/>
    <cellStyle name="Normal 2 19 17 5 2" xfId="17726" xr:uid="{00000000-0005-0000-0000-0000CC260000}"/>
    <cellStyle name="Normal 2 19 17 6" xfId="15407" xr:uid="{00000000-0005-0000-0000-0000CD260000}"/>
    <cellStyle name="Normal 2 19 18" xfId="1843" xr:uid="{00000000-0005-0000-0000-0000CE260000}"/>
    <cellStyle name="Normal 2 19 18 2" xfId="5628" xr:uid="{00000000-0005-0000-0000-0000CF260000}"/>
    <cellStyle name="Normal 2 19 19" xfId="1844" xr:uid="{00000000-0005-0000-0000-0000D0260000}"/>
    <cellStyle name="Normal 2 19 19 2" xfId="5629" xr:uid="{00000000-0005-0000-0000-0000D1260000}"/>
    <cellStyle name="Normal 2 19 2" xfId="1845" xr:uid="{00000000-0005-0000-0000-0000D2260000}"/>
    <cellStyle name="Normal 2 19 2 2" xfId="3655" xr:uid="{00000000-0005-0000-0000-0000D3260000}"/>
    <cellStyle name="Normal 2 19 2 2 2" xfId="5630" xr:uid="{00000000-0005-0000-0000-0000D4260000}"/>
    <cellStyle name="Normal 2 19 2 2 2 2" xfId="17727" xr:uid="{00000000-0005-0000-0000-0000D5260000}"/>
    <cellStyle name="Normal 2 19 2 2 3" xfId="5631" xr:uid="{00000000-0005-0000-0000-0000D6260000}"/>
    <cellStyle name="Normal 2 19 2 2 3 2" xfId="17728" xr:uid="{00000000-0005-0000-0000-0000D7260000}"/>
    <cellStyle name="Normal 2 19 2 2 4" xfId="16108" xr:uid="{00000000-0005-0000-0000-0000D8260000}"/>
    <cellStyle name="Normal 2 19 2 3" xfId="5632" xr:uid="{00000000-0005-0000-0000-0000D9260000}"/>
    <cellStyle name="Normal 2 19 2 3 2" xfId="17729" xr:uid="{00000000-0005-0000-0000-0000DA260000}"/>
    <cellStyle name="Normal 2 19 2 4" xfId="5633" xr:uid="{00000000-0005-0000-0000-0000DB260000}"/>
    <cellStyle name="Normal 2 19 2 4 2" xfId="17730" xr:uid="{00000000-0005-0000-0000-0000DC260000}"/>
    <cellStyle name="Normal 2 19 2 5" xfId="5634" xr:uid="{00000000-0005-0000-0000-0000DD260000}"/>
    <cellStyle name="Normal 2 19 2 5 2" xfId="17731" xr:uid="{00000000-0005-0000-0000-0000DE260000}"/>
    <cellStyle name="Normal 2 19 2 6" xfId="15408" xr:uid="{00000000-0005-0000-0000-0000DF260000}"/>
    <cellStyle name="Normal 2 19 20" xfId="1846" xr:uid="{00000000-0005-0000-0000-0000E0260000}"/>
    <cellStyle name="Normal 2 19 20 2" xfId="5635" xr:uid="{00000000-0005-0000-0000-0000E1260000}"/>
    <cellStyle name="Normal 2 19 21" xfId="1847" xr:uid="{00000000-0005-0000-0000-0000E2260000}"/>
    <cellStyle name="Normal 2 19 21 2" xfId="5636" xr:uid="{00000000-0005-0000-0000-0000E3260000}"/>
    <cellStyle name="Normal 2 19 22" xfId="1848" xr:uid="{00000000-0005-0000-0000-0000E4260000}"/>
    <cellStyle name="Normal 2 19 22 2" xfId="5637" xr:uid="{00000000-0005-0000-0000-0000E5260000}"/>
    <cellStyle name="Normal 2 19 23" xfId="3656" xr:uid="{00000000-0005-0000-0000-0000E6260000}"/>
    <cellStyle name="Normal 2 19 23 2" xfId="5638" xr:uid="{00000000-0005-0000-0000-0000E7260000}"/>
    <cellStyle name="Normal 2 19 23 2 2" xfId="17732" xr:uid="{00000000-0005-0000-0000-0000E8260000}"/>
    <cellStyle name="Normal 2 19 23 3" xfId="5639" xr:uid="{00000000-0005-0000-0000-0000E9260000}"/>
    <cellStyle name="Normal 2 19 23 3 2" xfId="17733" xr:uid="{00000000-0005-0000-0000-0000EA260000}"/>
    <cellStyle name="Normal 2 19 23 4" xfId="5640" xr:uid="{00000000-0005-0000-0000-0000EB260000}"/>
    <cellStyle name="Normal 2 19 23 4 2" xfId="17734" xr:uid="{00000000-0005-0000-0000-0000EC260000}"/>
    <cellStyle name="Normal 2 19 23 5" xfId="16109" xr:uid="{00000000-0005-0000-0000-0000ED260000}"/>
    <cellStyle name="Normal 2 19 24" xfId="5641" xr:uid="{00000000-0005-0000-0000-0000EE260000}"/>
    <cellStyle name="Normal 2 19 24 2" xfId="17735" xr:uid="{00000000-0005-0000-0000-0000EF260000}"/>
    <cellStyle name="Normal 2 19 25" xfId="5642" xr:uid="{00000000-0005-0000-0000-0000F0260000}"/>
    <cellStyle name="Normal 2 19 25 2" xfId="17736" xr:uid="{00000000-0005-0000-0000-0000F1260000}"/>
    <cellStyle name="Normal 2 19 26" xfId="5643" xr:uid="{00000000-0005-0000-0000-0000F2260000}"/>
    <cellStyle name="Normal 2 19 26 2" xfId="17737" xr:uid="{00000000-0005-0000-0000-0000F3260000}"/>
    <cellStyle name="Normal 2 19 27" xfId="5644" xr:uid="{00000000-0005-0000-0000-0000F4260000}"/>
    <cellStyle name="Normal 2 19 27 2" xfId="17738" xr:uid="{00000000-0005-0000-0000-0000F5260000}"/>
    <cellStyle name="Normal 2 19 28" xfId="5645" xr:uid="{00000000-0005-0000-0000-0000F6260000}"/>
    <cellStyle name="Normal 2 19 28 2" xfId="17739" xr:uid="{00000000-0005-0000-0000-0000F7260000}"/>
    <cellStyle name="Normal 2 19 29" xfId="5646" xr:uid="{00000000-0005-0000-0000-0000F8260000}"/>
    <cellStyle name="Normal 2 19 29 2" xfId="17740" xr:uid="{00000000-0005-0000-0000-0000F9260000}"/>
    <cellStyle name="Normal 2 19 3" xfId="1849" xr:uid="{00000000-0005-0000-0000-0000FA260000}"/>
    <cellStyle name="Normal 2 19 3 2" xfId="3657" xr:uid="{00000000-0005-0000-0000-0000FB260000}"/>
    <cellStyle name="Normal 2 19 3 2 2" xfId="5647" xr:uid="{00000000-0005-0000-0000-0000FC260000}"/>
    <cellStyle name="Normal 2 19 3 2 2 2" xfId="17741" xr:uid="{00000000-0005-0000-0000-0000FD260000}"/>
    <cellStyle name="Normal 2 19 3 2 3" xfId="5648" xr:uid="{00000000-0005-0000-0000-0000FE260000}"/>
    <cellStyle name="Normal 2 19 3 2 3 2" xfId="17742" xr:uid="{00000000-0005-0000-0000-0000FF260000}"/>
    <cellStyle name="Normal 2 19 3 2 4" xfId="16110" xr:uid="{00000000-0005-0000-0000-000000270000}"/>
    <cellStyle name="Normal 2 19 3 3" xfId="5649" xr:uid="{00000000-0005-0000-0000-000001270000}"/>
    <cellStyle name="Normal 2 19 3 3 2" xfId="17743" xr:uid="{00000000-0005-0000-0000-000002270000}"/>
    <cellStyle name="Normal 2 19 3 4" xfId="5650" xr:uid="{00000000-0005-0000-0000-000003270000}"/>
    <cellStyle name="Normal 2 19 3 4 2" xfId="17744" xr:uid="{00000000-0005-0000-0000-000004270000}"/>
    <cellStyle name="Normal 2 19 3 5" xfId="5651" xr:uid="{00000000-0005-0000-0000-000005270000}"/>
    <cellStyle name="Normal 2 19 3 5 2" xfId="17745" xr:uid="{00000000-0005-0000-0000-000006270000}"/>
    <cellStyle name="Normal 2 19 3 6" xfId="15409" xr:uid="{00000000-0005-0000-0000-000007270000}"/>
    <cellStyle name="Normal 2 19 30" xfId="5652" xr:uid="{00000000-0005-0000-0000-000008270000}"/>
    <cellStyle name="Normal 2 19 30 2" xfId="17746" xr:uid="{00000000-0005-0000-0000-000009270000}"/>
    <cellStyle name="Normal 2 19 31" xfId="5653" xr:uid="{00000000-0005-0000-0000-00000A270000}"/>
    <cellStyle name="Normal 2 19 31 2" xfId="17747" xr:uid="{00000000-0005-0000-0000-00000B270000}"/>
    <cellStyle name="Normal 2 19 32" xfId="5654" xr:uid="{00000000-0005-0000-0000-00000C270000}"/>
    <cellStyle name="Normal 2 19 32 2" xfId="17748" xr:uid="{00000000-0005-0000-0000-00000D270000}"/>
    <cellStyle name="Normal 2 19 33" xfId="5655" xr:uid="{00000000-0005-0000-0000-00000E270000}"/>
    <cellStyle name="Normal 2 19 33 2" xfId="17749" xr:uid="{00000000-0005-0000-0000-00000F270000}"/>
    <cellStyle name="Normal 2 19 34" xfId="5656" xr:uid="{00000000-0005-0000-0000-000010270000}"/>
    <cellStyle name="Normal 2 19 34 2" xfId="17750" xr:uid="{00000000-0005-0000-0000-000011270000}"/>
    <cellStyle name="Normal 2 19 4" xfId="1850" xr:uid="{00000000-0005-0000-0000-000012270000}"/>
    <cellStyle name="Normal 2 19 4 2" xfId="3658" xr:uid="{00000000-0005-0000-0000-000013270000}"/>
    <cellStyle name="Normal 2 19 4 2 2" xfId="5657" xr:uid="{00000000-0005-0000-0000-000014270000}"/>
    <cellStyle name="Normal 2 19 4 2 2 2" xfId="17751" xr:uid="{00000000-0005-0000-0000-000015270000}"/>
    <cellStyle name="Normal 2 19 4 2 3" xfId="5658" xr:uid="{00000000-0005-0000-0000-000016270000}"/>
    <cellStyle name="Normal 2 19 4 2 3 2" xfId="17752" xr:uid="{00000000-0005-0000-0000-000017270000}"/>
    <cellStyle name="Normal 2 19 4 2 4" xfId="16111" xr:uid="{00000000-0005-0000-0000-000018270000}"/>
    <cellStyle name="Normal 2 19 4 3" xfId="5659" xr:uid="{00000000-0005-0000-0000-000019270000}"/>
    <cellStyle name="Normal 2 19 4 3 2" xfId="17753" xr:uid="{00000000-0005-0000-0000-00001A270000}"/>
    <cellStyle name="Normal 2 19 4 4" xfId="5660" xr:uid="{00000000-0005-0000-0000-00001B270000}"/>
    <cellStyle name="Normal 2 19 4 4 2" xfId="17754" xr:uid="{00000000-0005-0000-0000-00001C270000}"/>
    <cellStyle name="Normal 2 19 4 5" xfId="5661" xr:uid="{00000000-0005-0000-0000-00001D270000}"/>
    <cellStyle name="Normal 2 19 4 5 2" xfId="17755" xr:uid="{00000000-0005-0000-0000-00001E270000}"/>
    <cellStyle name="Normal 2 19 4 6" xfId="15410" xr:uid="{00000000-0005-0000-0000-00001F270000}"/>
    <cellStyle name="Normal 2 19 5" xfId="1851" xr:uid="{00000000-0005-0000-0000-000020270000}"/>
    <cellStyle name="Normal 2 19 5 2" xfId="3659" xr:uid="{00000000-0005-0000-0000-000021270000}"/>
    <cellStyle name="Normal 2 19 5 2 2" xfId="5662" xr:uid="{00000000-0005-0000-0000-000022270000}"/>
    <cellStyle name="Normal 2 19 5 2 2 2" xfId="17756" xr:uid="{00000000-0005-0000-0000-000023270000}"/>
    <cellStyle name="Normal 2 19 5 2 3" xfId="5663" xr:uid="{00000000-0005-0000-0000-000024270000}"/>
    <cellStyle name="Normal 2 19 5 2 3 2" xfId="17757" xr:uid="{00000000-0005-0000-0000-000025270000}"/>
    <cellStyle name="Normal 2 19 5 2 4" xfId="16112" xr:uid="{00000000-0005-0000-0000-000026270000}"/>
    <cellStyle name="Normal 2 19 5 3" xfId="5664" xr:uid="{00000000-0005-0000-0000-000027270000}"/>
    <cellStyle name="Normal 2 19 5 3 2" xfId="17758" xr:uid="{00000000-0005-0000-0000-000028270000}"/>
    <cellStyle name="Normal 2 19 5 4" xfId="5665" xr:uid="{00000000-0005-0000-0000-000029270000}"/>
    <cellStyle name="Normal 2 19 5 4 2" xfId="17759" xr:uid="{00000000-0005-0000-0000-00002A270000}"/>
    <cellStyle name="Normal 2 19 5 5" xfId="5666" xr:uid="{00000000-0005-0000-0000-00002B270000}"/>
    <cellStyle name="Normal 2 19 5 5 2" xfId="17760" xr:uid="{00000000-0005-0000-0000-00002C270000}"/>
    <cellStyle name="Normal 2 19 5 6" xfId="15411" xr:uid="{00000000-0005-0000-0000-00002D270000}"/>
    <cellStyle name="Normal 2 19 6" xfId="1852" xr:uid="{00000000-0005-0000-0000-00002E270000}"/>
    <cellStyle name="Normal 2 19 6 2" xfId="3660" xr:uid="{00000000-0005-0000-0000-00002F270000}"/>
    <cellStyle name="Normal 2 19 6 2 2" xfId="5667" xr:uid="{00000000-0005-0000-0000-000030270000}"/>
    <cellStyle name="Normal 2 19 6 2 2 2" xfId="17761" xr:uid="{00000000-0005-0000-0000-000031270000}"/>
    <cellStyle name="Normal 2 19 6 2 3" xfId="5668" xr:uid="{00000000-0005-0000-0000-000032270000}"/>
    <cellStyle name="Normal 2 19 6 2 3 2" xfId="17762" xr:uid="{00000000-0005-0000-0000-000033270000}"/>
    <cellStyle name="Normal 2 19 6 2 4" xfId="16113" xr:uid="{00000000-0005-0000-0000-000034270000}"/>
    <cellStyle name="Normal 2 19 6 3" xfId="5669" xr:uid="{00000000-0005-0000-0000-000035270000}"/>
    <cellStyle name="Normal 2 19 6 3 2" xfId="17763" xr:uid="{00000000-0005-0000-0000-000036270000}"/>
    <cellStyle name="Normal 2 19 6 4" xfId="5670" xr:uid="{00000000-0005-0000-0000-000037270000}"/>
    <cellStyle name="Normal 2 19 6 4 2" xfId="17764" xr:uid="{00000000-0005-0000-0000-000038270000}"/>
    <cellStyle name="Normal 2 19 6 5" xfId="5671" xr:uid="{00000000-0005-0000-0000-000039270000}"/>
    <cellStyle name="Normal 2 19 6 5 2" xfId="17765" xr:uid="{00000000-0005-0000-0000-00003A270000}"/>
    <cellStyle name="Normal 2 19 6 6" xfId="15412" xr:uid="{00000000-0005-0000-0000-00003B270000}"/>
    <cellStyle name="Normal 2 19 7" xfId="1853" xr:uid="{00000000-0005-0000-0000-00003C270000}"/>
    <cellStyle name="Normal 2 19 7 2" xfId="3661" xr:uid="{00000000-0005-0000-0000-00003D270000}"/>
    <cellStyle name="Normal 2 19 7 2 2" xfId="5672" xr:uid="{00000000-0005-0000-0000-00003E270000}"/>
    <cellStyle name="Normal 2 19 7 2 2 2" xfId="17766" xr:uid="{00000000-0005-0000-0000-00003F270000}"/>
    <cellStyle name="Normal 2 19 7 2 3" xfId="5673" xr:uid="{00000000-0005-0000-0000-000040270000}"/>
    <cellStyle name="Normal 2 19 7 2 3 2" xfId="17767" xr:uid="{00000000-0005-0000-0000-000041270000}"/>
    <cellStyle name="Normal 2 19 7 2 4" xfId="16114" xr:uid="{00000000-0005-0000-0000-000042270000}"/>
    <cellStyle name="Normal 2 19 7 3" xfId="5674" xr:uid="{00000000-0005-0000-0000-000043270000}"/>
    <cellStyle name="Normal 2 19 7 3 2" xfId="17768" xr:uid="{00000000-0005-0000-0000-000044270000}"/>
    <cellStyle name="Normal 2 19 7 4" xfId="5675" xr:uid="{00000000-0005-0000-0000-000045270000}"/>
    <cellStyle name="Normal 2 19 7 4 2" xfId="17769" xr:uid="{00000000-0005-0000-0000-000046270000}"/>
    <cellStyle name="Normal 2 19 7 5" xfId="5676" xr:uid="{00000000-0005-0000-0000-000047270000}"/>
    <cellStyle name="Normal 2 19 7 5 2" xfId="17770" xr:uid="{00000000-0005-0000-0000-000048270000}"/>
    <cellStyle name="Normal 2 19 7 6" xfId="15413" xr:uid="{00000000-0005-0000-0000-000049270000}"/>
    <cellStyle name="Normal 2 19 8" xfId="1854" xr:uid="{00000000-0005-0000-0000-00004A270000}"/>
    <cellStyle name="Normal 2 19 8 2" xfId="3662" xr:uid="{00000000-0005-0000-0000-00004B270000}"/>
    <cellStyle name="Normal 2 19 8 2 2" xfId="5677" xr:uid="{00000000-0005-0000-0000-00004C270000}"/>
    <cellStyle name="Normal 2 19 8 2 2 2" xfId="17771" xr:uid="{00000000-0005-0000-0000-00004D270000}"/>
    <cellStyle name="Normal 2 19 8 2 3" xfId="5678" xr:uid="{00000000-0005-0000-0000-00004E270000}"/>
    <cellStyle name="Normal 2 19 8 2 3 2" xfId="17772" xr:uid="{00000000-0005-0000-0000-00004F270000}"/>
    <cellStyle name="Normal 2 19 8 2 4" xfId="16115" xr:uid="{00000000-0005-0000-0000-000050270000}"/>
    <cellStyle name="Normal 2 19 8 3" xfId="5679" xr:uid="{00000000-0005-0000-0000-000051270000}"/>
    <cellStyle name="Normal 2 19 8 3 2" xfId="17773" xr:uid="{00000000-0005-0000-0000-000052270000}"/>
    <cellStyle name="Normal 2 19 8 4" xfId="5680" xr:uid="{00000000-0005-0000-0000-000053270000}"/>
    <cellStyle name="Normal 2 19 8 4 2" xfId="17774" xr:uid="{00000000-0005-0000-0000-000054270000}"/>
    <cellStyle name="Normal 2 19 8 5" xfId="5681" xr:uid="{00000000-0005-0000-0000-000055270000}"/>
    <cellStyle name="Normal 2 19 8 5 2" xfId="17775" xr:uid="{00000000-0005-0000-0000-000056270000}"/>
    <cellStyle name="Normal 2 19 8 6" xfId="15414" xr:uid="{00000000-0005-0000-0000-000057270000}"/>
    <cellStyle name="Normal 2 19 9" xfId="1855" xr:uid="{00000000-0005-0000-0000-000058270000}"/>
    <cellStyle name="Normal 2 19 9 2" xfId="3663" xr:uid="{00000000-0005-0000-0000-000059270000}"/>
    <cellStyle name="Normal 2 19 9 2 2" xfId="5682" xr:uid="{00000000-0005-0000-0000-00005A270000}"/>
    <cellStyle name="Normal 2 19 9 2 2 2" xfId="17776" xr:uid="{00000000-0005-0000-0000-00005B270000}"/>
    <cellStyle name="Normal 2 19 9 2 3" xfId="5683" xr:uid="{00000000-0005-0000-0000-00005C270000}"/>
    <cellStyle name="Normal 2 19 9 2 3 2" xfId="17777" xr:uid="{00000000-0005-0000-0000-00005D270000}"/>
    <cellStyle name="Normal 2 19 9 2 4" xfId="16116" xr:uid="{00000000-0005-0000-0000-00005E270000}"/>
    <cellStyle name="Normal 2 19 9 3" xfId="5684" xr:uid="{00000000-0005-0000-0000-00005F270000}"/>
    <cellStyle name="Normal 2 19 9 3 2" xfId="17778" xr:uid="{00000000-0005-0000-0000-000060270000}"/>
    <cellStyle name="Normal 2 19 9 4" xfId="5685" xr:uid="{00000000-0005-0000-0000-000061270000}"/>
    <cellStyle name="Normal 2 19 9 4 2" xfId="17779" xr:uid="{00000000-0005-0000-0000-000062270000}"/>
    <cellStyle name="Normal 2 19 9 5" xfId="5686" xr:uid="{00000000-0005-0000-0000-000063270000}"/>
    <cellStyle name="Normal 2 19 9 5 2" xfId="17780" xr:uid="{00000000-0005-0000-0000-000064270000}"/>
    <cellStyle name="Normal 2 19 9 6" xfId="15415" xr:uid="{00000000-0005-0000-0000-000065270000}"/>
    <cellStyle name="Normal 2 19_LHJE03JG-Inspro_Revenue and Royalty_0612" xfId="1856" xr:uid="{00000000-0005-0000-0000-000066270000}"/>
    <cellStyle name="Normal 2 2" xfId="33" xr:uid="{00000000-0005-0000-0000-000067270000}"/>
    <cellStyle name="Normal' 2 2" xfId="1858" xr:uid="{00000000-0005-0000-0000-000010520000}"/>
    <cellStyle name="Normal 2 2 10" xfId="1859" xr:uid="{00000000-0005-0000-0000-000068270000}"/>
    <cellStyle name="Normal 2 2 10 2" xfId="5687" xr:uid="{00000000-0005-0000-0000-000069270000}"/>
    <cellStyle name="Normal 2 2 10 3" xfId="14734" xr:uid="{00000000-0005-0000-0000-00006A270000}"/>
    <cellStyle name="Normal 2 2 11" xfId="1860" xr:uid="{00000000-0005-0000-0000-00006B270000}"/>
    <cellStyle name="Normal 2 2 11 2" xfId="14735" xr:uid="{00000000-0005-0000-0000-00006C270000}"/>
    <cellStyle name="Normal 2 2 12" xfId="1861" xr:uid="{00000000-0005-0000-0000-00006D270000}"/>
    <cellStyle name="Normal 2 2 12 2" xfId="14736" xr:uid="{00000000-0005-0000-0000-00006E270000}"/>
    <cellStyle name="Normal 2 2 13" xfId="1862" xr:uid="{00000000-0005-0000-0000-00006F270000}"/>
    <cellStyle name="Normal 2 2 13 2" xfId="14737" xr:uid="{00000000-0005-0000-0000-000070270000}"/>
    <cellStyle name="Normal 2 2 14" xfId="1863" xr:uid="{00000000-0005-0000-0000-000071270000}"/>
    <cellStyle name="Normal 2 2 14 2" xfId="14738" xr:uid="{00000000-0005-0000-0000-000072270000}"/>
    <cellStyle name="Normal 2 2 15" xfId="1864" xr:uid="{00000000-0005-0000-0000-000073270000}"/>
    <cellStyle name="Normal 2 2 15 2" xfId="14739" xr:uid="{00000000-0005-0000-0000-000074270000}"/>
    <cellStyle name="Normal 2 2 16" xfId="1865" xr:uid="{00000000-0005-0000-0000-000075270000}"/>
    <cellStyle name="Normal 2 2 16 2" xfId="14740" xr:uid="{00000000-0005-0000-0000-000076270000}"/>
    <cellStyle name="Normal 2 2 17" xfId="1866" xr:uid="{00000000-0005-0000-0000-000077270000}"/>
    <cellStyle name="Normal 2 2 17 2" xfId="14741" xr:uid="{00000000-0005-0000-0000-000078270000}"/>
    <cellStyle name="Normal 2 2 18" xfId="1867" xr:uid="{00000000-0005-0000-0000-000079270000}"/>
    <cellStyle name="Normal 2 2 18 2" xfId="14742" xr:uid="{00000000-0005-0000-0000-00007A270000}"/>
    <cellStyle name="Normal 2 2 19" xfId="5688" xr:uid="{00000000-0005-0000-0000-00007B270000}"/>
    <cellStyle name="Normal 2 2 2" xfId="1868" xr:uid="{00000000-0005-0000-0000-00007C270000}"/>
    <cellStyle name="Normal 2 2 2 10" xfId="22057" xr:uid="{00000000-0005-0000-0000-00007D270000}"/>
    <cellStyle name="Normal 2 2 2 2" xfId="1869" xr:uid="{00000000-0005-0000-0000-00007E270000}"/>
    <cellStyle name="Normal 2 2 2 2 2" xfId="1870" xr:uid="{00000000-0005-0000-0000-00007F270000}"/>
    <cellStyle name="Normal 2 2 2 2 2 2" xfId="1871" xr:uid="{00000000-0005-0000-0000-000080270000}"/>
    <cellStyle name="Normal 2 2 2 2 2 2 2" xfId="14746" xr:uid="{00000000-0005-0000-0000-000081270000}"/>
    <cellStyle name="Normal 2 2 2 2 2 3" xfId="14745" xr:uid="{00000000-0005-0000-0000-000082270000}"/>
    <cellStyle name="Normal 2 2 2 2 3" xfId="1872" xr:uid="{00000000-0005-0000-0000-000083270000}"/>
    <cellStyle name="Normal 2 2 2 2 3 2" xfId="14747" xr:uid="{00000000-0005-0000-0000-000084270000}"/>
    <cellStyle name="Normal 2 2 2 2 4" xfId="1873" xr:uid="{00000000-0005-0000-0000-000085270000}"/>
    <cellStyle name="Normal 2 2 2 2 4 2" xfId="14748" xr:uid="{00000000-0005-0000-0000-000086270000}"/>
    <cellStyle name="Normal 2 2 2 2 5" xfId="14744" xr:uid="{00000000-0005-0000-0000-000087270000}"/>
    <cellStyle name="Normal 2 2 2 2_AON JULY2009" xfId="1874" xr:uid="{00000000-0005-0000-0000-000088270000}"/>
    <cellStyle name="Normal 2 2 2 3" xfId="1875" xr:uid="{00000000-0005-0000-0000-000089270000}"/>
    <cellStyle name="Normal 2 2 2 3 2" xfId="1876" xr:uid="{00000000-0005-0000-0000-00008A270000}"/>
    <cellStyle name="Normal 2 2 2 3 2 2" xfId="14750" xr:uid="{00000000-0005-0000-0000-00008B270000}"/>
    <cellStyle name="Normal 2 2 2 3 3" xfId="14749" xr:uid="{00000000-0005-0000-0000-00008C270000}"/>
    <cellStyle name="Normal 2 2 2 3_LHJE03JG-Inspro_Revenue and Royalty_0712 (2)" xfId="9752" xr:uid="{00000000-0005-0000-0000-00008D270000}"/>
    <cellStyle name="Normal 2 2 2 4" xfId="14743" xr:uid="{00000000-0005-0000-0000-00008E270000}"/>
    <cellStyle name="Normal 2 2 2 5" xfId="21902" xr:uid="{00000000-0005-0000-0000-00008F270000}"/>
    <cellStyle name="Normal 2 2 2 6" xfId="22022" xr:uid="{00000000-0005-0000-0000-000090270000}"/>
    <cellStyle name="Normal 2 2 2 7" xfId="22023" xr:uid="{00000000-0005-0000-0000-000091270000}"/>
    <cellStyle name="Normal 2 2 2 8" xfId="22035" xr:uid="{00000000-0005-0000-0000-000092270000}"/>
    <cellStyle name="Normal 2 2 2 9" xfId="22037" xr:uid="{00000000-0005-0000-0000-000093270000}"/>
    <cellStyle name="Normal 2 2 2_LHJE03JG-Inspro_Revenue and Royalty_0612" xfId="1877" xr:uid="{00000000-0005-0000-0000-000094270000}"/>
    <cellStyle name="Normal 2 2 20" xfId="5689" xr:uid="{00000000-0005-0000-0000-000095270000}"/>
    <cellStyle name="Normal 2 2 21" xfId="5690" xr:uid="{00000000-0005-0000-0000-000096270000}"/>
    <cellStyle name="Normal 2 2 22" xfId="5691" xr:uid="{00000000-0005-0000-0000-000097270000}"/>
    <cellStyle name="Normal 2 2 23" xfId="12850" xr:uid="{00000000-0005-0000-0000-000098270000}"/>
    <cellStyle name="Normal 2 2 24" xfId="12912" xr:uid="{00000000-0005-0000-0000-000099270000}"/>
    <cellStyle name="Normal 2 2 25" xfId="1857" xr:uid="{00000000-0005-0000-0000-00009A270000}"/>
    <cellStyle name="Normal 2 2 26" xfId="15197" xr:uid="{00000000-0005-0000-0000-00009B270000}"/>
    <cellStyle name="Normal 2 2 27" xfId="15199" xr:uid="{00000000-0005-0000-0000-00009C270000}"/>
    <cellStyle name="Normal 2 2 28" xfId="15195" xr:uid="{00000000-0005-0000-0000-00009D270000}"/>
    <cellStyle name="Normal 2 2 29" xfId="21694" xr:uid="{00000000-0005-0000-0000-00009E270000}"/>
    <cellStyle name="Normal 2 2 3" xfId="1878" xr:uid="{00000000-0005-0000-0000-00009F270000}"/>
    <cellStyle name="Normal 2 2 3 2" xfId="5692" xr:uid="{00000000-0005-0000-0000-0000A0270000}"/>
    <cellStyle name="Normal 2 2 3 2 2" xfId="14752" xr:uid="{00000000-0005-0000-0000-0000A1270000}"/>
    <cellStyle name="Normal 2 2 3 3" xfId="14751" xr:uid="{00000000-0005-0000-0000-0000A2270000}"/>
    <cellStyle name="Normal 2 2 30" xfId="21698" xr:uid="{00000000-0005-0000-0000-0000A3270000}"/>
    <cellStyle name="Normal 2 2 31" xfId="21700" xr:uid="{00000000-0005-0000-0000-0000A4270000}"/>
    <cellStyle name="Normal 2 2 32" xfId="21695" xr:uid="{00000000-0005-0000-0000-0000A5270000}"/>
    <cellStyle name="Normal 2 2 33" xfId="21704" xr:uid="{00000000-0005-0000-0000-0000A6270000}"/>
    <cellStyle name="Normal 2 2 34" xfId="21706" xr:uid="{00000000-0005-0000-0000-0000A7270000}"/>
    <cellStyle name="Normal 2 2 35" xfId="60" xr:uid="{00000000-0005-0000-0000-0000A8270000}"/>
    <cellStyle name="Normal 2 2 36" xfId="22025" xr:uid="{00000000-0005-0000-0000-0000A9270000}"/>
    <cellStyle name="Normal 2 2 37" xfId="21900" xr:uid="{00000000-0005-0000-0000-0000AA270000}"/>
    <cellStyle name="Normal 2 2 38" xfId="22024" xr:uid="{00000000-0005-0000-0000-0000AB270000}"/>
    <cellStyle name="Normal 2 2 39" xfId="22033" xr:uid="{00000000-0005-0000-0000-0000AC270000}"/>
    <cellStyle name="Normal 2 2 4" xfId="1879" xr:uid="{00000000-0005-0000-0000-0000AD270000}"/>
    <cellStyle name="Normal 2 2 4 2" xfId="5693" xr:uid="{00000000-0005-0000-0000-0000AE270000}"/>
    <cellStyle name="Normal 2 2 4 3" xfId="14753" xr:uid="{00000000-0005-0000-0000-0000AF270000}"/>
    <cellStyle name="Normal 2 2 40" xfId="22038" xr:uid="{00000000-0005-0000-0000-0000B0270000}"/>
    <cellStyle name="Normal 2 2 5" xfId="1880" xr:uid="{00000000-0005-0000-0000-0000B1270000}"/>
    <cellStyle name="Normal 2 2 5 2" xfId="5694" xr:uid="{00000000-0005-0000-0000-0000B2270000}"/>
    <cellStyle name="Normal 2 2 5 3" xfId="14754" xr:uid="{00000000-0005-0000-0000-0000B3270000}"/>
    <cellStyle name="Normal 2 2 6" xfId="1881" xr:uid="{00000000-0005-0000-0000-0000B4270000}"/>
    <cellStyle name="Normal 2 2 6 2" xfId="5695" xr:uid="{00000000-0005-0000-0000-0000B5270000}"/>
    <cellStyle name="Normal 2 2 6 3" xfId="14755" xr:uid="{00000000-0005-0000-0000-0000B6270000}"/>
    <cellStyle name="Normal 2 2 7" xfId="1882" xr:uid="{00000000-0005-0000-0000-0000B7270000}"/>
    <cellStyle name="Normal 2 2 7 2" xfId="5696" xr:uid="{00000000-0005-0000-0000-0000B8270000}"/>
    <cellStyle name="Normal 2 2 7 3" xfId="14756" xr:uid="{00000000-0005-0000-0000-0000B9270000}"/>
    <cellStyle name="Normal 2 2 8" xfId="1883" xr:uid="{00000000-0005-0000-0000-0000BA270000}"/>
    <cellStyle name="Normal 2 2 8 2" xfId="5697" xr:uid="{00000000-0005-0000-0000-0000BB270000}"/>
    <cellStyle name="Normal 2 2 8 3" xfId="14757" xr:uid="{00000000-0005-0000-0000-0000BC270000}"/>
    <cellStyle name="Normal 2 2 9" xfId="1884" xr:uid="{00000000-0005-0000-0000-0000BD270000}"/>
    <cellStyle name="Normal 2 2 9 2" xfId="5698" xr:uid="{00000000-0005-0000-0000-0000BE270000}"/>
    <cellStyle name="Normal 2 2 9 3" xfId="14758" xr:uid="{00000000-0005-0000-0000-0000BF270000}"/>
    <cellStyle name="Normal 2 2_1289500_Other Receivables_022012 updated" xfId="1885" xr:uid="{00000000-0005-0000-0000-0000C0270000}"/>
    <cellStyle name="Normal 2 20" xfId="1886" xr:uid="{00000000-0005-0000-0000-0000C1270000}"/>
    <cellStyle name="Normal' 2 20" xfId="1887" xr:uid="{00000000-0005-0000-0000-000011520000}"/>
    <cellStyle name="Normal 2 20 10" xfId="1888" xr:uid="{00000000-0005-0000-0000-0000C2270000}"/>
    <cellStyle name="Normal 2 20 10 2" xfId="3664" xr:uid="{00000000-0005-0000-0000-0000C3270000}"/>
    <cellStyle name="Normal 2 20 10 2 2" xfId="5699" xr:uid="{00000000-0005-0000-0000-0000C4270000}"/>
    <cellStyle name="Normal 2 20 10 2 2 2" xfId="17781" xr:uid="{00000000-0005-0000-0000-0000C5270000}"/>
    <cellStyle name="Normal 2 20 10 2 3" xfId="5700" xr:uid="{00000000-0005-0000-0000-0000C6270000}"/>
    <cellStyle name="Normal 2 20 10 2 3 2" xfId="17782" xr:uid="{00000000-0005-0000-0000-0000C7270000}"/>
    <cellStyle name="Normal 2 20 10 2 4" xfId="16117" xr:uid="{00000000-0005-0000-0000-0000C8270000}"/>
    <cellStyle name="Normal 2 20 10 3" xfId="5701" xr:uid="{00000000-0005-0000-0000-0000C9270000}"/>
    <cellStyle name="Normal 2 20 10 3 2" xfId="17783" xr:uid="{00000000-0005-0000-0000-0000CA270000}"/>
    <cellStyle name="Normal 2 20 10 4" xfId="5702" xr:uid="{00000000-0005-0000-0000-0000CB270000}"/>
    <cellStyle name="Normal 2 20 10 4 2" xfId="17784" xr:uid="{00000000-0005-0000-0000-0000CC270000}"/>
    <cellStyle name="Normal 2 20 10 5" xfId="5703" xr:uid="{00000000-0005-0000-0000-0000CD270000}"/>
    <cellStyle name="Normal 2 20 10 5 2" xfId="17785" xr:uid="{00000000-0005-0000-0000-0000CE270000}"/>
    <cellStyle name="Normal 2 20 10 6" xfId="15416" xr:uid="{00000000-0005-0000-0000-0000CF270000}"/>
    <cellStyle name="Normal 2 20 11" xfId="1889" xr:uid="{00000000-0005-0000-0000-0000D0270000}"/>
    <cellStyle name="Normal 2 20 11 2" xfId="3665" xr:uid="{00000000-0005-0000-0000-0000D1270000}"/>
    <cellStyle name="Normal 2 20 11 2 2" xfId="5704" xr:uid="{00000000-0005-0000-0000-0000D2270000}"/>
    <cellStyle name="Normal 2 20 11 2 2 2" xfId="17786" xr:uid="{00000000-0005-0000-0000-0000D3270000}"/>
    <cellStyle name="Normal 2 20 11 2 3" xfId="5705" xr:uid="{00000000-0005-0000-0000-0000D4270000}"/>
    <cellStyle name="Normal 2 20 11 2 3 2" xfId="17787" xr:uid="{00000000-0005-0000-0000-0000D5270000}"/>
    <cellStyle name="Normal 2 20 11 2 4" xfId="16118" xr:uid="{00000000-0005-0000-0000-0000D6270000}"/>
    <cellStyle name="Normal 2 20 11 3" xfId="5706" xr:uid="{00000000-0005-0000-0000-0000D7270000}"/>
    <cellStyle name="Normal 2 20 11 3 2" xfId="17788" xr:uid="{00000000-0005-0000-0000-0000D8270000}"/>
    <cellStyle name="Normal 2 20 11 4" xfId="5707" xr:uid="{00000000-0005-0000-0000-0000D9270000}"/>
    <cellStyle name="Normal 2 20 11 4 2" xfId="17789" xr:uid="{00000000-0005-0000-0000-0000DA270000}"/>
    <cellStyle name="Normal 2 20 11 5" xfId="5708" xr:uid="{00000000-0005-0000-0000-0000DB270000}"/>
    <cellStyle name="Normal 2 20 11 5 2" xfId="17790" xr:uid="{00000000-0005-0000-0000-0000DC270000}"/>
    <cellStyle name="Normal 2 20 11 6" xfId="15417" xr:uid="{00000000-0005-0000-0000-0000DD270000}"/>
    <cellStyle name="Normal 2 20 12" xfId="1890" xr:uid="{00000000-0005-0000-0000-0000DE270000}"/>
    <cellStyle name="Normal 2 20 12 2" xfId="3666" xr:uid="{00000000-0005-0000-0000-0000DF270000}"/>
    <cellStyle name="Normal 2 20 12 2 2" xfId="5709" xr:uid="{00000000-0005-0000-0000-0000E0270000}"/>
    <cellStyle name="Normal 2 20 12 2 2 2" xfId="17791" xr:uid="{00000000-0005-0000-0000-0000E1270000}"/>
    <cellStyle name="Normal 2 20 12 2 3" xfId="5710" xr:uid="{00000000-0005-0000-0000-0000E2270000}"/>
    <cellStyle name="Normal 2 20 12 2 3 2" xfId="17792" xr:uid="{00000000-0005-0000-0000-0000E3270000}"/>
    <cellStyle name="Normal 2 20 12 2 4" xfId="16119" xr:uid="{00000000-0005-0000-0000-0000E4270000}"/>
    <cellStyle name="Normal 2 20 12 3" xfId="5711" xr:uid="{00000000-0005-0000-0000-0000E5270000}"/>
    <cellStyle name="Normal 2 20 12 3 2" xfId="17793" xr:uid="{00000000-0005-0000-0000-0000E6270000}"/>
    <cellStyle name="Normal 2 20 12 4" xfId="5712" xr:uid="{00000000-0005-0000-0000-0000E7270000}"/>
    <cellStyle name="Normal 2 20 12 4 2" xfId="17794" xr:uid="{00000000-0005-0000-0000-0000E8270000}"/>
    <cellStyle name="Normal 2 20 12 5" xfId="5713" xr:uid="{00000000-0005-0000-0000-0000E9270000}"/>
    <cellStyle name="Normal 2 20 12 5 2" xfId="17795" xr:uid="{00000000-0005-0000-0000-0000EA270000}"/>
    <cellStyle name="Normal 2 20 12 6" xfId="15418" xr:uid="{00000000-0005-0000-0000-0000EB270000}"/>
    <cellStyle name="Normal 2 20 13" xfId="1891" xr:uid="{00000000-0005-0000-0000-0000EC270000}"/>
    <cellStyle name="Normal 2 20 13 2" xfId="3667" xr:uid="{00000000-0005-0000-0000-0000ED270000}"/>
    <cellStyle name="Normal 2 20 13 2 2" xfId="5714" xr:uid="{00000000-0005-0000-0000-0000EE270000}"/>
    <cellStyle name="Normal 2 20 13 2 2 2" xfId="17796" xr:uid="{00000000-0005-0000-0000-0000EF270000}"/>
    <cellStyle name="Normal 2 20 13 2 3" xfId="5715" xr:uid="{00000000-0005-0000-0000-0000F0270000}"/>
    <cellStyle name="Normal 2 20 13 2 3 2" xfId="17797" xr:uid="{00000000-0005-0000-0000-0000F1270000}"/>
    <cellStyle name="Normal 2 20 13 2 4" xfId="16120" xr:uid="{00000000-0005-0000-0000-0000F2270000}"/>
    <cellStyle name="Normal 2 20 13 3" xfId="5716" xr:uid="{00000000-0005-0000-0000-0000F3270000}"/>
    <cellStyle name="Normal 2 20 13 3 2" xfId="17798" xr:uid="{00000000-0005-0000-0000-0000F4270000}"/>
    <cellStyle name="Normal 2 20 13 4" xfId="5717" xr:uid="{00000000-0005-0000-0000-0000F5270000}"/>
    <cellStyle name="Normal 2 20 13 4 2" xfId="17799" xr:uid="{00000000-0005-0000-0000-0000F6270000}"/>
    <cellStyle name="Normal 2 20 13 5" xfId="5718" xr:uid="{00000000-0005-0000-0000-0000F7270000}"/>
    <cellStyle name="Normal 2 20 13 5 2" xfId="17800" xr:uid="{00000000-0005-0000-0000-0000F8270000}"/>
    <cellStyle name="Normal 2 20 13 6" xfId="15419" xr:uid="{00000000-0005-0000-0000-0000F9270000}"/>
    <cellStyle name="Normal 2 20 14" xfId="1892" xr:uid="{00000000-0005-0000-0000-0000FA270000}"/>
    <cellStyle name="Normal 2 20 14 2" xfId="3668" xr:uid="{00000000-0005-0000-0000-0000FB270000}"/>
    <cellStyle name="Normal 2 20 14 2 2" xfId="5719" xr:uid="{00000000-0005-0000-0000-0000FC270000}"/>
    <cellStyle name="Normal 2 20 14 2 2 2" xfId="17801" xr:uid="{00000000-0005-0000-0000-0000FD270000}"/>
    <cellStyle name="Normal 2 20 14 2 3" xfId="5720" xr:uid="{00000000-0005-0000-0000-0000FE270000}"/>
    <cellStyle name="Normal 2 20 14 2 3 2" xfId="17802" xr:uid="{00000000-0005-0000-0000-0000FF270000}"/>
    <cellStyle name="Normal 2 20 14 2 4" xfId="16121" xr:uid="{00000000-0005-0000-0000-000000280000}"/>
    <cellStyle name="Normal 2 20 14 3" xfId="5721" xr:uid="{00000000-0005-0000-0000-000001280000}"/>
    <cellStyle name="Normal 2 20 14 3 2" xfId="17803" xr:uid="{00000000-0005-0000-0000-000002280000}"/>
    <cellStyle name="Normal 2 20 14 4" xfId="5722" xr:uid="{00000000-0005-0000-0000-000003280000}"/>
    <cellStyle name="Normal 2 20 14 4 2" xfId="17804" xr:uid="{00000000-0005-0000-0000-000004280000}"/>
    <cellStyle name="Normal 2 20 14 5" xfId="5723" xr:uid="{00000000-0005-0000-0000-000005280000}"/>
    <cellStyle name="Normal 2 20 14 5 2" xfId="17805" xr:uid="{00000000-0005-0000-0000-000006280000}"/>
    <cellStyle name="Normal 2 20 14 6" xfId="15420" xr:uid="{00000000-0005-0000-0000-000007280000}"/>
    <cellStyle name="Normal 2 20 15" xfId="1893" xr:uid="{00000000-0005-0000-0000-000008280000}"/>
    <cellStyle name="Normal 2 20 15 2" xfId="3669" xr:uid="{00000000-0005-0000-0000-000009280000}"/>
    <cellStyle name="Normal 2 20 15 2 2" xfId="5724" xr:uid="{00000000-0005-0000-0000-00000A280000}"/>
    <cellStyle name="Normal 2 20 15 2 2 2" xfId="17806" xr:uid="{00000000-0005-0000-0000-00000B280000}"/>
    <cellStyle name="Normal 2 20 15 2 3" xfId="5725" xr:uid="{00000000-0005-0000-0000-00000C280000}"/>
    <cellStyle name="Normal 2 20 15 2 3 2" xfId="17807" xr:uid="{00000000-0005-0000-0000-00000D280000}"/>
    <cellStyle name="Normal 2 20 15 2 4" xfId="16122" xr:uid="{00000000-0005-0000-0000-00000E280000}"/>
    <cellStyle name="Normal 2 20 15 3" xfId="5726" xr:uid="{00000000-0005-0000-0000-00000F280000}"/>
    <cellStyle name="Normal 2 20 15 3 2" xfId="17808" xr:uid="{00000000-0005-0000-0000-000010280000}"/>
    <cellStyle name="Normal 2 20 15 4" xfId="5727" xr:uid="{00000000-0005-0000-0000-000011280000}"/>
    <cellStyle name="Normal 2 20 15 4 2" xfId="17809" xr:uid="{00000000-0005-0000-0000-000012280000}"/>
    <cellStyle name="Normal 2 20 15 5" xfId="5728" xr:uid="{00000000-0005-0000-0000-000013280000}"/>
    <cellStyle name="Normal 2 20 15 5 2" xfId="17810" xr:uid="{00000000-0005-0000-0000-000014280000}"/>
    <cellStyle name="Normal 2 20 15 6" xfId="15421" xr:uid="{00000000-0005-0000-0000-000015280000}"/>
    <cellStyle name="Normal 2 20 16" xfId="1894" xr:uid="{00000000-0005-0000-0000-000016280000}"/>
    <cellStyle name="Normal 2 20 16 2" xfId="3670" xr:uid="{00000000-0005-0000-0000-000017280000}"/>
    <cellStyle name="Normal 2 20 16 2 2" xfId="5729" xr:uid="{00000000-0005-0000-0000-000018280000}"/>
    <cellStyle name="Normal 2 20 16 2 2 2" xfId="17811" xr:uid="{00000000-0005-0000-0000-000019280000}"/>
    <cellStyle name="Normal 2 20 16 2 3" xfId="5730" xr:uid="{00000000-0005-0000-0000-00001A280000}"/>
    <cellStyle name="Normal 2 20 16 2 3 2" xfId="17812" xr:uid="{00000000-0005-0000-0000-00001B280000}"/>
    <cellStyle name="Normal 2 20 16 2 4" xfId="16123" xr:uid="{00000000-0005-0000-0000-00001C280000}"/>
    <cellStyle name="Normal 2 20 16 3" xfId="5731" xr:uid="{00000000-0005-0000-0000-00001D280000}"/>
    <cellStyle name="Normal 2 20 16 3 2" xfId="17813" xr:uid="{00000000-0005-0000-0000-00001E280000}"/>
    <cellStyle name="Normal 2 20 16 4" xfId="5732" xr:uid="{00000000-0005-0000-0000-00001F280000}"/>
    <cellStyle name="Normal 2 20 16 4 2" xfId="17814" xr:uid="{00000000-0005-0000-0000-000020280000}"/>
    <cellStyle name="Normal 2 20 16 5" xfId="5733" xr:uid="{00000000-0005-0000-0000-000021280000}"/>
    <cellStyle name="Normal 2 20 16 5 2" xfId="17815" xr:uid="{00000000-0005-0000-0000-000022280000}"/>
    <cellStyle name="Normal 2 20 16 6" xfId="15422" xr:uid="{00000000-0005-0000-0000-000023280000}"/>
    <cellStyle name="Normal 2 20 17" xfId="1895" xr:uid="{00000000-0005-0000-0000-000024280000}"/>
    <cellStyle name="Normal 2 20 17 2" xfId="3671" xr:uid="{00000000-0005-0000-0000-000025280000}"/>
    <cellStyle name="Normal 2 20 17 2 2" xfId="5734" xr:uid="{00000000-0005-0000-0000-000026280000}"/>
    <cellStyle name="Normal 2 20 17 2 2 2" xfId="17816" xr:uid="{00000000-0005-0000-0000-000027280000}"/>
    <cellStyle name="Normal 2 20 17 2 3" xfId="5735" xr:uid="{00000000-0005-0000-0000-000028280000}"/>
    <cellStyle name="Normal 2 20 17 2 3 2" xfId="17817" xr:uid="{00000000-0005-0000-0000-000029280000}"/>
    <cellStyle name="Normal 2 20 17 2 4" xfId="16124" xr:uid="{00000000-0005-0000-0000-00002A280000}"/>
    <cellStyle name="Normal 2 20 17 3" xfId="5736" xr:uid="{00000000-0005-0000-0000-00002B280000}"/>
    <cellStyle name="Normal 2 20 17 3 2" xfId="17818" xr:uid="{00000000-0005-0000-0000-00002C280000}"/>
    <cellStyle name="Normal 2 20 17 4" xfId="5737" xr:uid="{00000000-0005-0000-0000-00002D280000}"/>
    <cellStyle name="Normal 2 20 17 4 2" xfId="17819" xr:uid="{00000000-0005-0000-0000-00002E280000}"/>
    <cellStyle name="Normal 2 20 17 5" xfId="5738" xr:uid="{00000000-0005-0000-0000-00002F280000}"/>
    <cellStyle name="Normal 2 20 17 5 2" xfId="17820" xr:uid="{00000000-0005-0000-0000-000030280000}"/>
    <cellStyle name="Normal 2 20 17 6" xfId="15423" xr:uid="{00000000-0005-0000-0000-000031280000}"/>
    <cellStyle name="Normal 2 20 18" xfId="1896" xr:uid="{00000000-0005-0000-0000-000032280000}"/>
    <cellStyle name="Normal 2 20 18 2" xfId="5739" xr:uid="{00000000-0005-0000-0000-000033280000}"/>
    <cellStyle name="Normal 2 20 19" xfId="1897" xr:uid="{00000000-0005-0000-0000-000034280000}"/>
    <cellStyle name="Normal 2 20 19 2" xfId="5740" xr:uid="{00000000-0005-0000-0000-000035280000}"/>
    <cellStyle name="Normal 2 20 2" xfId="1898" xr:uid="{00000000-0005-0000-0000-000036280000}"/>
    <cellStyle name="Normal 2 20 2 2" xfId="3672" xr:uid="{00000000-0005-0000-0000-000037280000}"/>
    <cellStyle name="Normal 2 20 2 2 2" xfId="5741" xr:uid="{00000000-0005-0000-0000-000038280000}"/>
    <cellStyle name="Normal 2 20 2 2 2 2" xfId="17821" xr:uid="{00000000-0005-0000-0000-000039280000}"/>
    <cellStyle name="Normal 2 20 2 2 3" xfId="5742" xr:uid="{00000000-0005-0000-0000-00003A280000}"/>
    <cellStyle name="Normal 2 20 2 2 3 2" xfId="17822" xr:uid="{00000000-0005-0000-0000-00003B280000}"/>
    <cellStyle name="Normal 2 20 2 2 4" xfId="16125" xr:uid="{00000000-0005-0000-0000-00003C280000}"/>
    <cellStyle name="Normal 2 20 2 3" xfId="5743" xr:uid="{00000000-0005-0000-0000-00003D280000}"/>
    <cellStyle name="Normal 2 20 2 3 2" xfId="17823" xr:uid="{00000000-0005-0000-0000-00003E280000}"/>
    <cellStyle name="Normal 2 20 2 4" xfId="5744" xr:uid="{00000000-0005-0000-0000-00003F280000}"/>
    <cellStyle name="Normal 2 20 2 4 2" xfId="17824" xr:uid="{00000000-0005-0000-0000-000040280000}"/>
    <cellStyle name="Normal 2 20 2 5" xfId="5745" xr:uid="{00000000-0005-0000-0000-000041280000}"/>
    <cellStyle name="Normal 2 20 2 5 2" xfId="17825" xr:uid="{00000000-0005-0000-0000-000042280000}"/>
    <cellStyle name="Normal 2 20 2 6" xfId="15424" xr:uid="{00000000-0005-0000-0000-000043280000}"/>
    <cellStyle name="Normal 2 20 20" xfId="1899" xr:uid="{00000000-0005-0000-0000-000044280000}"/>
    <cellStyle name="Normal 2 20 20 2" xfId="5746" xr:uid="{00000000-0005-0000-0000-000045280000}"/>
    <cellStyle name="Normal 2 20 21" xfId="1900" xr:uid="{00000000-0005-0000-0000-000046280000}"/>
    <cellStyle name="Normal 2 20 21 2" xfId="5747" xr:uid="{00000000-0005-0000-0000-000047280000}"/>
    <cellStyle name="Normal 2 20 22" xfId="1901" xr:uid="{00000000-0005-0000-0000-000048280000}"/>
    <cellStyle name="Normal 2 20 22 2" xfId="5748" xr:uid="{00000000-0005-0000-0000-000049280000}"/>
    <cellStyle name="Normal 2 20 23" xfId="3673" xr:uid="{00000000-0005-0000-0000-00004A280000}"/>
    <cellStyle name="Normal 2 20 23 2" xfId="5749" xr:uid="{00000000-0005-0000-0000-00004B280000}"/>
    <cellStyle name="Normal 2 20 23 2 2" xfId="17826" xr:uid="{00000000-0005-0000-0000-00004C280000}"/>
    <cellStyle name="Normal 2 20 23 3" xfId="5750" xr:uid="{00000000-0005-0000-0000-00004D280000}"/>
    <cellStyle name="Normal 2 20 23 3 2" xfId="17827" xr:uid="{00000000-0005-0000-0000-00004E280000}"/>
    <cellStyle name="Normal 2 20 23 4" xfId="5751" xr:uid="{00000000-0005-0000-0000-00004F280000}"/>
    <cellStyle name="Normal 2 20 23 4 2" xfId="17828" xr:uid="{00000000-0005-0000-0000-000050280000}"/>
    <cellStyle name="Normal 2 20 23 5" xfId="16126" xr:uid="{00000000-0005-0000-0000-000051280000}"/>
    <cellStyle name="Normal 2 20 24" xfId="5752" xr:uid="{00000000-0005-0000-0000-000052280000}"/>
    <cellStyle name="Normal 2 20 24 2" xfId="17829" xr:uid="{00000000-0005-0000-0000-000053280000}"/>
    <cellStyle name="Normal 2 20 25" xfId="5753" xr:uid="{00000000-0005-0000-0000-000054280000}"/>
    <cellStyle name="Normal 2 20 25 2" xfId="17830" xr:uid="{00000000-0005-0000-0000-000055280000}"/>
    <cellStyle name="Normal 2 20 26" xfId="5754" xr:uid="{00000000-0005-0000-0000-000056280000}"/>
    <cellStyle name="Normal 2 20 26 2" xfId="17831" xr:uid="{00000000-0005-0000-0000-000057280000}"/>
    <cellStyle name="Normal 2 20 27" xfId="5755" xr:uid="{00000000-0005-0000-0000-000058280000}"/>
    <cellStyle name="Normal 2 20 27 2" xfId="17832" xr:uid="{00000000-0005-0000-0000-000059280000}"/>
    <cellStyle name="Normal 2 20 28" xfId="5756" xr:uid="{00000000-0005-0000-0000-00005A280000}"/>
    <cellStyle name="Normal 2 20 28 2" xfId="17833" xr:uid="{00000000-0005-0000-0000-00005B280000}"/>
    <cellStyle name="Normal 2 20 29" xfId="5757" xr:uid="{00000000-0005-0000-0000-00005C280000}"/>
    <cellStyle name="Normal 2 20 29 2" xfId="17834" xr:uid="{00000000-0005-0000-0000-00005D280000}"/>
    <cellStyle name="Normal 2 20 3" xfId="1902" xr:uid="{00000000-0005-0000-0000-00005E280000}"/>
    <cellStyle name="Normal 2 20 3 2" xfId="3674" xr:uid="{00000000-0005-0000-0000-00005F280000}"/>
    <cellStyle name="Normal 2 20 3 2 2" xfId="5758" xr:uid="{00000000-0005-0000-0000-000060280000}"/>
    <cellStyle name="Normal 2 20 3 2 2 2" xfId="17835" xr:uid="{00000000-0005-0000-0000-000061280000}"/>
    <cellStyle name="Normal 2 20 3 2 3" xfId="5759" xr:uid="{00000000-0005-0000-0000-000062280000}"/>
    <cellStyle name="Normal 2 20 3 2 3 2" xfId="17836" xr:uid="{00000000-0005-0000-0000-000063280000}"/>
    <cellStyle name="Normal 2 20 3 2 4" xfId="16127" xr:uid="{00000000-0005-0000-0000-000064280000}"/>
    <cellStyle name="Normal 2 20 3 3" xfId="5760" xr:uid="{00000000-0005-0000-0000-000065280000}"/>
    <cellStyle name="Normal 2 20 3 3 2" xfId="17837" xr:uid="{00000000-0005-0000-0000-000066280000}"/>
    <cellStyle name="Normal 2 20 3 4" xfId="5761" xr:uid="{00000000-0005-0000-0000-000067280000}"/>
    <cellStyle name="Normal 2 20 3 4 2" xfId="17838" xr:uid="{00000000-0005-0000-0000-000068280000}"/>
    <cellStyle name="Normal 2 20 3 5" xfId="5762" xr:uid="{00000000-0005-0000-0000-000069280000}"/>
    <cellStyle name="Normal 2 20 3 5 2" xfId="17839" xr:uid="{00000000-0005-0000-0000-00006A280000}"/>
    <cellStyle name="Normal 2 20 3 6" xfId="15425" xr:uid="{00000000-0005-0000-0000-00006B280000}"/>
    <cellStyle name="Normal 2 20 30" xfId="5763" xr:uid="{00000000-0005-0000-0000-00006C280000}"/>
    <cellStyle name="Normal 2 20 30 2" xfId="17840" xr:uid="{00000000-0005-0000-0000-00006D280000}"/>
    <cellStyle name="Normal 2 20 31" xfId="5764" xr:uid="{00000000-0005-0000-0000-00006E280000}"/>
    <cellStyle name="Normal 2 20 31 2" xfId="17841" xr:uid="{00000000-0005-0000-0000-00006F280000}"/>
    <cellStyle name="Normal 2 20 32" xfId="5765" xr:uid="{00000000-0005-0000-0000-000070280000}"/>
    <cellStyle name="Normal 2 20 32 2" xfId="17842" xr:uid="{00000000-0005-0000-0000-000071280000}"/>
    <cellStyle name="Normal 2 20 33" xfId="5766" xr:uid="{00000000-0005-0000-0000-000072280000}"/>
    <cellStyle name="Normal 2 20 33 2" xfId="17843" xr:uid="{00000000-0005-0000-0000-000073280000}"/>
    <cellStyle name="Normal 2 20 34" xfId="5767" xr:uid="{00000000-0005-0000-0000-000074280000}"/>
    <cellStyle name="Normal 2 20 34 2" xfId="17844" xr:uid="{00000000-0005-0000-0000-000075280000}"/>
    <cellStyle name="Normal 2 20 4" xfId="1903" xr:uid="{00000000-0005-0000-0000-000076280000}"/>
    <cellStyle name="Normal 2 20 4 2" xfId="3675" xr:uid="{00000000-0005-0000-0000-000077280000}"/>
    <cellStyle name="Normal 2 20 4 2 2" xfId="5768" xr:uid="{00000000-0005-0000-0000-000078280000}"/>
    <cellStyle name="Normal 2 20 4 2 2 2" xfId="17845" xr:uid="{00000000-0005-0000-0000-000079280000}"/>
    <cellStyle name="Normal 2 20 4 2 3" xfId="5769" xr:uid="{00000000-0005-0000-0000-00007A280000}"/>
    <cellStyle name="Normal 2 20 4 2 3 2" xfId="17846" xr:uid="{00000000-0005-0000-0000-00007B280000}"/>
    <cellStyle name="Normal 2 20 4 2 4" xfId="16128" xr:uid="{00000000-0005-0000-0000-00007C280000}"/>
    <cellStyle name="Normal 2 20 4 3" xfId="5770" xr:uid="{00000000-0005-0000-0000-00007D280000}"/>
    <cellStyle name="Normal 2 20 4 3 2" xfId="17847" xr:uid="{00000000-0005-0000-0000-00007E280000}"/>
    <cellStyle name="Normal 2 20 4 4" xfId="5771" xr:uid="{00000000-0005-0000-0000-00007F280000}"/>
    <cellStyle name="Normal 2 20 4 4 2" xfId="17848" xr:uid="{00000000-0005-0000-0000-000080280000}"/>
    <cellStyle name="Normal 2 20 4 5" xfId="5772" xr:uid="{00000000-0005-0000-0000-000081280000}"/>
    <cellStyle name="Normal 2 20 4 5 2" xfId="17849" xr:uid="{00000000-0005-0000-0000-000082280000}"/>
    <cellStyle name="Normal 2 20 4 6" xfId="15426" xr:uid="{00000000-0005-0000-0000-000083280000}"/>
    <cellStyle name="Normal 2 20 5" xfId="1904" xr:uid="{00000000-0005-0000-0000-000084280000}"/>
    <cellStyle name="Normal 2 20 5 2" xfId="3676" xr:uid="{00000000-0005-0000-0000-000085280000}"/>
    <cellStyle name="Normal 2 20 5 2 2" xfId="5773" xr:uid="{00000000-0005-0000-0000-000086280000}"/>
    <cellStyle name="Normal 2 20 5 2 2 2" xfId="17850" xr:uid="{00000000-0005-0000-0000-000087280000}"/>
    <cellStyle name="Normal 2 20 5 2 3" xfId="5774" xr:uid="{00000000-0005-0000-0000-000088280000}"/>
    <cellStyle name="Normal 2 20 5 2 3 2" xfId="17851" xr:uid="{00000000-0005-0000-0000-000089280000}"/>
    <cellStyle name="Normal 2 20 5 2 4" xfId="16129" xr:uid="{00000000-0005-0000-0000-00008A280000}"/>
    <cellStyle name="Normal 2 20 5 3" xfId="5775" xr:uid="{00000000-0005-0000-0000-00008B280000}"/>
    <cellStyle name="Normal 2 20 5 3 2" xfId="17852" xr:uid="{00000000-0005-0000-0000-00008C280000}"/>
    <cellStyle name="Normal 2 20 5 4" xfId="5776" xr:uid="{00000000-0005-0000-0000-00008D280000}"/>
    <cellStyle name="Normal 2 20 5 4 2" xfId="17853" xr:uid="{00000000-0005-0000-0000-00008E280000}"/>
    <cellStyle name="Normal 2 20 5 5" xfId="5777" xr:uid="{00000000-0005-0000-0000-00008F280000}"/>
    <cellStyle name="Normal 2 20 5 5 2" xfId="17854" xr:uid="{00000000-0005-0000-0000-000090280000}"/>
    <cellStyle name="Normal 2 20 5 6" xfId="15427" xr:uid="{00000000-0005-0000-0000-000091280000}"/>
    <cellStyle name="Normal 2 20 6" xfId="1905" xr:uid="{00000000-0005-0000-0000-000092280000}"/>
    <cellStyle name="Normal 2 20 6 2" xfId="3677" xr:uid="{00000000-0005-0000-0000-000093280000}"/>
    <cellStyle name="Normal 2 20 6 2 2" xfId="5778" xr:uid="{00000000-0005-0000-0000-000094280000}"/>
    <cellStyle name="Normal 2 20 6 2 2 2" xfId="17855" xr:uid="{00000000-0005-0000-0000-000095280000}"/>
    <cellStyle name="Normal 2 20 6 2 3" xfId="5779" xr:uid="{00000000-0005-0000-0000-000096280000}"/>
    <cellStyle name="Normal 2 20 6 2 3 2" xfId="17856" xr:uid="{00000000-0005-0000-0000-000097280000}"/>
    <cellStyle name="Normal 2 20 6 2 4" xfId="16130" xr:uid="{00000000-0005-0000-0000-000098280000}"/>
    <cellStyle name="Normal 2 20 6 3" xfId="5780" xr:uid="{00000000-0005-0000-0000-000099280000}"/>
    <cellStyle name="Normal 2 20 6 3 2" xfId="17857" xr:uid="{00000000-0005-0000-0000-00009A280000}"/>
    <cellStyle name="Normal 2 20 6 4" xfId="5781" xr:uid="{00000000-0005-0000-0000-00009B280000}"/>
    <cellStyle name="Normal 2 20 6 4 2" xfId="17858" xr:uid="{00000000-0005-0000-0000-00009C280000}"/>
    <cellStyle name="Normal 2 20 6 5" xfId="5782" xr:uid="{00000000-0005-0000-0000-00009D280000}"/>
    <cellStyle name="Normal 2 20 6 5 2" xfId="17859" xr:uid="{00000000-0005-0000-0000-00009E280000}"/>
    <cellStyle name="Normal 2 20 6 6" xfId="15428" xr:uid="{00000000-0005-0000-0000-00009F280000}"/>
    <cellStyle name="Normal 2 20 7" xfId="1906" xr:uid="{00000000-0005-0000-0000-0000A0280000}"/>
    <cellStyle name="Normal 2 20 7 2" xfId="3678" xr:uid="{00000000-0005-0000-0000-0000A1280000}"/>
    <cellStyle name="Normal 2 20 7 2 2" xfId="5783" xr:uid="{00000000-0005-0000-0000-0000A2280000}"/>
    <cellStyle name="Normal 2 20 7 2 2 2" xfId="17860" xr:uid="{00000000-0005-0000-0000-0000A3280000}"/>
    <cellStyle name="Normal 2 20 7 2 3" xfId="5784" xr:uid="{00000000-0005-0000-0000-0000A4280000}"/>
    <cellStyle name="Normal 2 20 7 2 3 2" xfId="17861" xr:uid="{00000000-0005-0000-0000-0000A5280000}"/>
    <cellStyle name="Normal 2 20 7 2 4" xfId="16131" xr:uid="{00000000-0005-0000-0000-0000A6280000}"/>
    <cellStyle name="Normal 2 20 7 3" xfId="5785" xr:uid="{00000000-0005-0000-0000-0000A7280000}"/>
    <cellStyle name="Normal 2 20 7 3 2" xfId="17862" xr:uid="{00000000-0005-0000-0000-0000A8280000}"/>
    <cellStyle name="Normal 2 20 7 4" xfId="5786" xr:uid="{00000000-0005-0000-0000-0000A9280000}"/>
    <cellStyle name="Normal 2 20 7 4 2" xfId="17863" xr:uid="{00000000-0005-0000-0000-0000AA280000}"/>
    <cellStyle name="Normal 2 20 7 5" xfId="5787" xr:uid="{00000000-0005-0000-0000-0000AB280000}"/>
    <cellStyle name="Normal 2 20 7 5 2" xfId="17864" xr:uid="{00000000-0005-0000-0000-0000AC280000}"/>
    <cellStyle name="Normal 2 20 7 6" xfId="15429" xr:uid="{00000000-0005-0000-0000-0000AD280000}"/>
    <cellStyle name="Normal 2 20 8" xfId="1907" xr:uid="{00000000-0005-0000-0000-0000AE280000}"/>
    <cellStyle name="Normal 2 20 8 2" xfId="3679" xr:uid="{00000000-0005-0000-0000-0000AF280000}"/>
    <cellStyle name="Normal 2 20 8 2 2" xfId="5788" xr:uid="{00000000-0005-0000-0000-0000B0280000}"/>
    <cellStyle name="Normal 2 20 8 2 2 2" xfId="17865" xr:uid="{00000000-0005-0000-0000-0000B1280000}"/>
    <cellStyle name="Normal 2 20 8 2 3" xfId="5789" xr:uid="{00000000-0005-0000-0000-0000B2280000}"/>
    <cellStyle name="Normal 2 20 8 2 3 2" xfId="17866" xr:uid="{00000000-0005-0000-0000-0000B3280000}"/>
    <cellStyle name="Normal 2 20 8 2 4" xfId="16132" xr:uid="{00000000-0005-0000-0000-0000B4280000}"/>
    <cellStyle name="Normal 2 20 8 3" xfId="5790" xr:uid="{00000000-0005-0000-0000-0000B5280000}"/>
    <cellStyle name="Normal 2 20 8 3 2" xfId="17867" xr:uid="{00000000-0005-0000-0000-0000B6280000}"/>
    <cellStyle name="Normal 2 20 8 4" xfId="5791" xr:uid="{00000000-0005-0000-0000-0000B7280000}"/>
    <cellStyle name="Normal 2 20 8 4 2" xfId="17868" xr:uid="{00000000-0005-0000-0000-0000B8280000}"/>
    <cellStyle name="Normal 2 20 8 5" xfId="5792" xr:uid="{00000000-0005-0000-0000-0000B9280000}"/>
    <cellStyle name="Normal 2 20 8 5 2" xfId="17869" xr:uid="{00000000-0005-0000-0000-0000BA280000}"/>
    <cellStyle name="Normal 2 20 8 6" xfId="15430" xr:uid="{00000000-0005-0000-0000-0000BB280000}"/>
    <cellStyle name="Normal 2 20 9" xfId="1908" xr:uid="{00000000-0005-0000-0000-0000BC280000}"/>
    <cellStyle name="Normal 2 20 9 2" xfId="3680" xr:uid="{00000000-0005-0000-0000-0000BD280000}"/>
    <cellStyle name="Normal 2 20 9 2 2" xfId="5793" xr:uid="{00000000-0005-0000-0000-0000BE280000}"/>
    <cellStyle name="Normal 2 20 9 2 2 2" xfId="17870" xr:uid="{00000000-0005-0000-0000-0000BF280000}"/>
    <cellStyle name="Normal 2 20 9 2 3" xfId="5794" xr:uid="{00000000-0005-0000-0000-0000C0280000}"/>
    <cellStyle name="Normal 2 20 9 2 3 2" xfId="17871" xr:uid="{00000000-0005-0000-0000-0000C1280000}"/>
    <cellStyle name="Normal 2 20 9 2 4" xfId="16133" xr:uid="{00000000-0005-0000-0000-0000C2280000}"/>
    <cellStyle name="Normal 2 20 9 3" xfId="5795" xr:uid="{00000000-0005-0000-0000-0000C3280000}"/>
    <cellStyle name="Normal 2 20 9 3 2" xfId="17872" xr:uid="{00000000-0005-0000-0000-0000C4280000}"/>
    <cellStyle name="Normal 2 20 9 4" xfId="5796" xr:uid="{00000000-0005-0000-0000-0000C5280000}"/>
    <cellStyle name="Normal 2 20 9 4 2" xfId="17873" xr:uid="{00000000-0005-0000-0000-0000C6280000}"/>
    <cellStyle name="Normal 2 20 9 5" xfId="5797" xr:uid="{00000000-0005-0000-0000-0000C7280000}"/>
    <cellStyle name="Normal 2 20 9 5 2" xfId="17874" xr:uid="{00000000-0005-0000-0000-0000C8280000}"/>
    <cellStyle name="Normal 2 20 9 6" xfId="15431" xr:uid="{00000000-0005-0000-0000-0000C9280000}"/>
    <cellStyle name="Normal 2 20_LHJE03JG-Inspro_Revenue and Royalty_0612" xfId="1909" xr:uid="{00000000-0005-0000-0000-0000CA280000}"/>
    <cellStyle name="Normal 2 21" xfId="1910" xr:uid="{00000000-0005-0000-0000-0000CB280000}"/>
    <cellStyle name="Normal' 2 21" xfId="1911" xr:uid="{00000000-0005-0000-0000-000012520000}"/>
    <cellStyle name="Normal 2 21 10" xfId="1912" xr:uid="{00000000-0005-0000-0000-0000CC280000}"/>
    <cellStyle name="Normal 2 21 10 2" xfId="3681" xr:uid="{00000000-0005-0000-0000-0000CD280000}"/>
    <cellStyle name="Normal 2 21 10 2 2" xfId="5798" xr:uid="{00000000-0005-0000-0000-0000CE280000}"/>
    <cellStyle name="Normal 2 21 10 2 2 2" xfId="17875" xr:uid="{00000000-0005-0000-0000-0000CF280000}"/>
    <cellStyle name="Normal 2 21 10 2 3" xfId="5799" xr:uid="{00000000-0005-0000-0000-0000D0280000}"/>
    <cellStyle name="Normal 2 21 10 2 3 2" xfId="17876" xr:uid="{00000000-0005-0000-0000-0000D1280000}"/>
    <cellStyle name="Normal 2 21 10 2 4" xfId="16134" xr:uid="{00000000-0005-0000-0000-0000D2280000}"/>
    <cellStyle name="Normal 2 21 10 3" xfId="5800" xr:uid="{00000000-0005-0000-0000-0000D3280000}"/>
    <cellStyle name="Normal 2 21 10 3 2" xfId="17877" xr:uid="{00000000-0005-0000-0000-0000D4280000}"/>
    <cellStyle name="Normal 2 21 10 4" xfId="5801" xr:uid="{00000000-0005-0000-0000-0000D5280000}"/>
    <cellStyle name="Normal 2 21 10 4 2" xfId="17878" xr:uid="{00000000-0005-0000-0000-0000D6280000}"/>
    <cellStyle name="Normal 2 21 10 5" xfId="5802" xr:uid="{00000000-0005-0000-0000-0000D7280000}"/>
    <cellStyle name="Normal 2 21 10 5 2" xfId="17879" xr:uid="{00000000-0005-0000-0000-0000D8280000}"/>
    <cellStyle name="Normal 2 21 10 6" xfId="15432" xr:uid="{00000000-0005-0000-0000-0000D9280000}"/>
    <cellStyle name="Normal 2 21 11" xfId="1913" xr:uid="{00000000-0005-0000-0000-0000DA280000}"/>
    <cellStyle name="Normal 2 21 11 2" xfId="3682" xr:uid="{00000000-0005-0000-0000-0000DB280000}"/>
    <cellStyle name="Normal 2 21 11 2 2" xfId="5803" xr:uid="{00000000-0005-0000-0000-0000DC280000}"/>
    <cellStyle name="Normal 2 21 11 2 2 2" xfId="17880" xr:uid="{00000000-0005-0000-0000-0000DD280000}"/>
    <cellStyle name="Normal 2 21 11 2 3" xfId="5804" xr:uid="{00000000-0005-0000-0000-0000DE280000}"/>
    <cellStyle name="Normal 2 21 11 2 3 2" xfId="17881" xr:uid="{00000000-0005-0000-0000-0000DF280000}"/>
    <cellStyle name="Normal 2 21 11 2 4" xfId="16135" xr:uid="{00000000-0005-0000-0000-0000E0280000}"/>
    <cellStyle name="Normal 2 21 11 3" xfId="5805" xr:uid="{00000000-0005-0000-0000-0000E1280000}"/>
    <cellStyle name="Normal 2 21 11 3 2" xfId="17882" xr:uid="{00000000-0005-0000-0000-0000E2280000}"/>
    <cellStyle name="Normal 2 21 11 4" xfId="5806" xr:uid="{00000000-0005-0000-0000-0000E3280000}"/>
    <cellStyle name="Normal 2 21 11 4 2" xfId="17883" xr:uid="{00000000-0005-0000-0000-0000E4280000}"/>
    <cellStyle name="Normal 2 21 11 5" xfId="5807" xr:uid="{00000000-0005-0000-0000-0000E5280000}"/>
    <cellStyle name="Normal 2 21 11 5 2" xfId="17884" xr:uid="{00000000-0005-0000-0000-0000E6280000}"/>
    <cellStyle name="Normal 2 21 11 6" xfId="15433" xr:uid="{00000000-0005-0000-0000-0000E7280000}"/>
    <cellStyle name="Normal 2 21 12" xfId="1914" xr:uid="{00000000-0005-0000-0000-0000E8280000}"/>
    <cellStyle name="Normal 2 21 12 2" xfId="3683" xr:uid="{00000000-0005-0000-0000-0000E9280000}"/>
    <cellStyle name="Normal 2 21 12 2 2" xfId="5808" xr:uid="{00000000-0005-0000-0000-0000EA280000}"/>
    <cellStyle name="Normal 2 21 12 2 2 2" xfId="17885" xr:uid="{00000000-0005-0000-0000-0000EB280000}"/>
    <cellStyle name="Normal 2 21 12 2 3" xfId="5809" xr:uid="{00000000-0005-0000-0000-0000EC280000}"/>
    <cellStyle name="Normal 2 21 12 2 3 2" xfId="17886" xr:uid="{00000000-0005-0000-0000-0000ED280000}"/>
    <cellStyle name="Normal 2 21 12 2 4" xfId="16136" xr:uid="{00000000-0005-0000-0000-0000EE280000}"/>
    <cellStyle name="Normal 2 21 12 3" xfId="5810" xr:uid="{00000000-0005-0000-0000-0000EF280000}"/>
    <cellStyle name="Normal 2 21 12 3 2" xfId="17887" xr:uid="{00000000-0005-0000-0000-0000F0280000}"/>
    <cellStyle name="Normal 2 21 12 4" xfId="5811" xr:uid="{00000000-0005-0000-0000-0000F1280000}"/>
    <cellStyle name="Normal 2 21 12 4 2" xfId="17888" xr:uid="{00000000-0005-0000-0000-0000F2280000}"/>
    <cellStyle name="Normal 2 21 12 5" xfId="5812" xr:uid="{00000000-0005-0000-0000-0000F3280000}"/>
    <cellStyle name="Normal 2 21 12 5 2" xfId="17889" xr:uid="{00000000-0005-0000-0000-0000F4280000}"/>
    <cellStyle name="Normal 2 21 12 6" xfId="15434" xr:uid="{00000000-0005-0000-0000-0000F5280000}"/>
    <cellStyle name="Normal 2 21 13" xfId="1915" xr:uid="{00000000-0005-0000-0000-0000F6280000}"/>
    <cellStyle name="Normal 2 21 13 2" xfId="3684" xr:uid="{00000000-0005-0000-0000-0000F7280000}"/>
    <cellStyle name="Normal 2 21 13 2 2" xfId="5813" xr:uid="{00000000-0005-0000-0000-0000F8280000}"/>
    <cellStyle name="Normal 2 21 13 2 2 2" xfId="17890" xr:uid="{00000000-0005-0000-0000-0000F9280000}"/>
    <cellStyle name="Normal 2 21 13 2 3" xfId="5814" xr:uid="{00000000-0005-0000-0000-0000FA280000}"/>
    <cellStyle name="Normal 2 21 13 2 3 2" xfId="17891" xr:uid="{00000000-0005-0000-0000-0000FB280000}"/>
    <cellStyle name="Normal 2 21 13 2 4" xfId="16137" xr:uid="{00000000-0005-0000-0000-0000FC280000}"/>
    <cellStyle name="Normal 2 21 13 3" xfId="5815" xr:uid="{00000000-0005-0000-0000-0000FD280000}"/>
    <cellStyle name="Normal 2 21 13 3 2" xfId="17892" xr:uid="{00000000-0005-0000-0000-0000FE280000}"/>
    <cellStyle name="Normal 2 21 13 4" xfId="5816" xr:uid="{00000000-0005-0000-0000-0000FF280000}"/>
    <cellStyle name="Normal 2 21 13 4 2" xfId="17893" xr:uid="{00000000-0005-0000-0000-000000290000}"/>
    <cellStyle name="Normal 2 21 13 5" xfId="5817" xr:uid="{00000000-0005-0000-0000-000001290000}"/>
    <cellStyle name="Normal 2 21 13 5 2" xfId="17894" xr:uid="{00000000-0005-0000-0000-000002290000}"/>
    <cellStyle name="Normal 2 21 13 6" xfId="15435" xr:uid="{00000000-0005-0000-0000-000003290000}"/>
    <cellStyle name="Normal 2 21 14" xfId="1916" xr:uid="{00000000-0005-0000-0000-000004290000}"/>
    <cellStyle name="Normal 2 21 14 2" xfId="3685" xr:uid="{00000000-0005-0000-0000-000005290000}"/>
    <cellStyle name="Normal 2 21 14 2 2" xfId="5818" xr:uid="{00000000-0005-0000-0000-000006290000}"/>
    <cellStyle name="Normal 2 21 14 2 2 2" xfId="17895" xr:uid="{00000000-0005-0000-0000-000007290000}"/>
    <cellStyle name="Normal 2 21 14 2 3" xfId="5819" xr:uid="{00000000-0005-0000-0000-000008290000}"/>
    <cellStyle name="Normal 2 21 14 2 3 2" xfId="17896" xr:uid="{00000000-0005-0000-0000-000009290000}"/>
    <cellStyle name="Normal 2 21 14 2 4" xfId="16138" xr:uid="{00000000-0005-0000-0000-00000A290000}"/>
    <cellStyle name="Normal 2 21 14 3" xfId="5820" xr:uid="{00000000-0005-0000-0000-00000B290000}"/>
    <cellStyle name="Normal 2 21 14 3 2" xfId="17897" xr:uid="{00000000-0005-0000-0000-00000C290000}"/>
    <cellStyle name="Normal 2 21 14 4" xfId="5821" xr:uid="{00000000-0005-0000-0000-00000D290000}"/>
    <cellStyle name="Normal 2 21 14 4 2" xfId="17898" xr:uid="{00000000-0005-0000-0000-00000E290000}"/>
    <cellStyle name="Normal 2 21 14 5" xfId="5822" xr:uid="{00000000-0005-0000-0000-00000F290000}"/>
    <cellStyle name="Normal 2 21 14 5 2" xfId="17899" xr:uid="{00000000-0005-0000-0000-000010290000}"/>
    <cellStyle name="Normal 2 21 14 6" xfId="15436" xr:uid="{00000000-0005-0000-0000-000011290000}"/>
    <cellStyle name="Normal 2 21 15" xfId="1917" xr:uid="{00000000-0005-0000-0000-000012290000}"/>
    <cellStyle name="Normal 2 21 15 2" xfId="3686" xr:uid="{00000000-0005-0000-0000-000013290000}"/>
    <cellStyle name="Normal 2 21 15 2 2" xfId="5823" xr:uid="{00000000-0005-0000-0000-000014290000}"/>
    <cellStyle name="Normal 2 21 15 2 2 2" xfId="17900" xr:uid="{00000000-0005-0000-0000-000015290000}"/>
    <cellStyle name="Normal 2 21 15 2 3" xfId="5824" xr:uid="{00000000-0005-0000-0000-000016290000}"/>
    <cellStyle name="Normal 2 21 15 2 3 2" xfId="17901" xr:uid="{00000000-0005-0000-0000-000017290000}"/>
    <cellStyle name="Normal 2 21 15 2 4" xfId="16139" xr:uid="{00000000-0005-0000-0000-000018290000}"/>
    <cellStyle name="Normal 2 21 15 3" xfId="5825" xr:uid="{00000000-0005-0000-0000-000019290000}"/>
    <cellStyle name="Normal 2 21 15 3 2" xfId="17902" xr:uid="{00000000-0005-0000-0000-00001A290000}"/>
    <cellStyle name="Normal 2 21 15 4" xfId="5826" xr:uid="{00000000-0005-0000-0000-00001B290000}"/>
    <cellStyle name="Normal 2 21 15 4 2" xfId="17903" xr:uid="{00000000-0005-0000-0000-00001C290000}"/>
    <cellStyle name="Normal 2 21 15 5" xfId="5827" xr:uid="{00000000-0005-0000-0000-00001D290000}"/>
    <cellStyle name="Normal 2 21 15 5 2" xfId="17904" xr:uid="{00000000-0005-0000-0000-00001E290000}"/>
    <cellStyle name="Normal 2 21 15 6" xfId="15437" xr:uid="{00000000-0005-0000-0000-00001F290000}"/>
    <cellStyle name="Normal 2 21 16" xfId="1918" xr:uid="{00000000-0005-0000-0000-000020290000}"/>
    <cellStyle name="Normal 2 21 16 2" xfId="3687" xr:uid="{00000000-0005-0000-0000-000021290000}"/>
    <cellStyle name="Normal 2 21 16 2 2" xfId="5828" xr:uid="{00000000-0005-0000-0000-000022290000}"/>
    <cellStyle name="Normal 2 21 16 2 2 2" xfId="17905" xr:uid="{00000000-0005-0000-0000-000023290000}"/>
    <cellStyle name="Normal 2 21 16 2 3" xfId="5829" xr:uid="{00000000-0005-0000-0000-000024290000}"/>
    <cellStyle name="Normal 2 21 16 2 3 2" xfId="17906" xr:uid="{00000000-0005-0000-0000-000025290000}"/>
    <cellStyle name="Normal 2 21 16 2 4" xfId="16140" xr:uid="{00000000-0005-0000-0000-000026290000}"/>
    <cellStyle name="Normal 2 21 16 3" xfId="5830" xr:uid="{00000000-0005-0000-0000-000027290000}"/>
    <cellStyle name="Normal 2 21 16 3 2" xfId="17907" xr:uid="{00000000-0005-0000-0000-000028290000}"/>
    <cellStyle name="Normal 2 21 16 4" xfId="5831" xr:uid="{00000000-0005-0000-0000-000029290000}"/>
    <cellStyle name="Normal 2 21 16 4 2" xfId="17908" xr:uid="{00000000-0005-0000-0000-00002A290000}"/>
    <cellStyle name="Normal 2 21 16 5" xfId="5832" xr:uid="{00000000-0005-0000-0000-00002B290000}"/>
    <cellStyle name="Normal 2 21 16 5 2" xfId="17909" xr:uid="{00000000-0005-0000-0000-00002C290000}"/>
    <cellStyle name="Normal 2 21 16 6" xfId="15438" xr:uid="{00000000-0005-0000-0000-00002D290000}"/>
    <cellStyle name="Normal 2 21 17" xfId="1919" xr:uid="{00000000-0005-0000-0000-00002E290000}"/>
    <cellStyle name="Normal 2 21 17 2" xfId="3688" xr:uid="{00000000-0005-0000-0000-00002F290000}"/>
    <cellStyle name="Normal 2 21 17 2 2" xfId="5833" xr:uid="{00000000-0005-0000-0000-000030290000}"/>
    <cellStyle name="Normal 2 21 17 2 2 2" xfId="17910" xr:uid="{00000000-0005-0000-0000-000031290000}"/>
    <cellStyle name="Normal 2 21 17 2 3" xfId="5834" xr:uid="{00000000-0005-0000-0000-000032290000}"/>
    <cellStyle name="Normal 2 21 17 2 3 2" xfId="17911" xr:uid="{00000000-0005-0000-0000-000033290000}"/>
    <cellStyle name="Normal 2 21 17 2 4" xfId="16141" xr:uid="{00000000-0005-0000-0000-000034290000}"/>
    <cellStyle name="Normal 2 21 17 3" xfId="5835" xr:uid="{00000000-0005-0000-0000-000035290000}"/>
    <cellStyle name="Normal 2 21 17 3 2" xfId="17912" xr:uid="{00000000-0005-0000-0000-000036290000}"/>
    <cellStyle name="Normal 2 21 17 4" xfId="5836" xr:uid="{00000000-0005-0000-0000-000037290000}"/>
    <cellStyle name="Normal 2 21 17 4 2" xfId="17913" xr:uid="{00000000-0005-0000-0000-000038290000}"/>
    <cellStyle name="Normal 2 21 17 5" xfId="5837" xr:uid="{00000000-0005-0000-0000-000039290000}"/>
    <cellStyle name="Normal 2 21 17 5 2" xfId="17914" xr:uid="{00000000-0005-0000-0000-00003A290000}"/>
    <cellStyle name="Normal 2 21 17 6" xfId="15439" xr:uid="{00000000-0005-0000-0000-00003B290000}"/>
    <cellStyle name="Normal 2 21 18" xfId="1920" xr:uid="{00000000-0005-0000-0000-00003C290000}"/>
    <cellStyle name="Normal 2 21 18 2" xfId="5838" xr:uid="{00000000-0005-0000-0000-00003D290000}"/>
    <cellStyle name="Normal 2 21 19" xfId="1921" xr:uid="{00000000-0005-0000-0000-00003E290000}"/>
    <cellStyle name="Normal 2 21 19 2" xfId="5839" xr:uid="{00000000-0005-0000-0000-00003F290000}"/>
    <cellStyle name="Normal 2 21 2" xfId="1922" xr:uid="{00000000-0005-0000-0000-000040290000}"/>
    <cellStyle name="Normal 2 21 2 2" xfId="3689" xr:uid="{00000000-0005-0000-0000-000041290000}"/>
    <cellStyle name="Normal 2 21 2 2 2" xfId="5840" xr:uid="{00000000-0005-0000-0000-000042290000}"/>
    <cellStyle name="Normal 2 21 2 2 2 2" xfId="17915" xr:uid="{00000000-0005-0000-0000-000043290000}"/>
    <cellStyle name="Normal 2 21 2 2 3" xfId="5841" xr:uid="{00000000-0005-0000-0000-000044290000}"/>
    <cellStyle name="Normal 2 21 2 2 3 2" xfId="17916" xr:uid="{00000000-0005-0000-0000-000045290000}"/>
    <cellStyle name="Normal 2 21 2 2 4" xfId="16142" xr:uid="{00000000-0005-0000-0000-000046290000}"/>
    <cellStyle name="Normal 2 21 2 3" xfId="5842" xr:uid="{00000000-0005-0000-0000-000047290000}"/>
    <cellStyle name="Normal 2 21 2 3 2" xfId="17917" xr:uid="{00000000-0005-0000-0000-000048290000}"/>
    <cellStyle name="Normal 2 21 2 4" xfId="5843" xr:uid="{00000000-0005-0000-0000-000049290000}"/>
    <cellStyle name="Normal 2 21 2 4 2" xfId="17918" xr:uid="{00000000-0005-0000-0000-00004A290000}"/>
    <cellStyle name="Normal 2 21 2 5" xfId="5844" xr:uid="{00000000-0005-0000-0000-00004B290000}"/>
    <cellStyle name="Normal 2 21 2 5 2" xfId="17919" xr:uid="{00000000-0005-0000-0000-00004C290000}"/>
    <cellStyle name="Normal 2 21 2 6" xfId="15440" xr:uid="{00000000-0005-0000-0000-00004D290000}"/>
    <cellStyle name="Normal 2 21 20" xfId="1923" xr:uid="{00000000-0005-0000-0000-00004E290000}"/>
    <cellStyle name="Normal 2 21 20 2" xfId="5845" xr:uid="{00000000-0005-0000-0000-00004F290000}"/>
    <cellStyle name="Normal 2 21 21" xfId="1924" xr:uid="{00000000-0005-0000-0000-000050290000}"/>
    <cellStyle name="Normal 2 21 21 2" xfId="5846" xr:uid="{00000000-0005-0000-0000-000051290000}"/>
    <cellStyle name="Normal 2 21 22" xfId="1925" xr:uid="{00000000-0005-0000-0000-000052290000}"/>
    <cellStyle name="Normal 2 21 22 2" xfId="5847" xr:uid="{00000000-0005-0000-0000-000053290000}"/>
    <cellStyle name="Normal 2 21 23" xfId="3690" xr:uid="{00000000-0005-0000-0000-000054290000}"/>
    <cellStyle name="Normal 2 21 23 2" xfId="5848" xr:uid="{00000000-0005-0000-0000-000055290000}"/>
    <cellStyle name="Normal 2 21 23 2 2" xfId="17920" xr:uid="{00000000-0005-0000-0000-000056290000}"/>
    <cellStyle name="Normal 2 21 23 3" xfId="5849" xr:uid="{00000000-0005-0000-0000-000057290000}"/>
    <cellStyle name="Normal 2 21 23 3 2" xfId="17921" xr:uid="{00000000-0005-0000-0000-000058290000}"/>
    <cellStyle name="Normal 2 21 23 4" xfId="5850" xr:uid="{00000000-0005-0000-0000-000059290000}"/>
    <cellStyle name="Normal 2 21 23 4 2" xfId="17922" xr:uid="{00000000-0005-0000-0000-00005A290000}"/>
    <cellStyle name="Normal 2 21 23 5" xfId="16143" xr:uid="{00000000-0005-0000-0000-00005B290000}"/>
    <cellStyle name="Normal 2 21 24" xfId="5851" xr:uid="{00000000-0005-0000-0000-00005C290000}"/>
    <cellStyle name="Normal 2 21 24 2" xfId="17923" xr:uid="{00000000-0005-0000-0000-00005D290000}"/>
    <cellStyle name="Normal 2 21 25" xfId="5852" xr:uid="{00000000-0005-0000-0000-00005E290000}"/>
    <cellStyle name="Normal 2 21 25 2" xfId="17924" xr:uid="{00000000-0005-0000-0000-00005F290000}"/>
    <cellStyle name="Normal 2 21 26" xfId="5853" xr:uid="{00000000-0005-0000-0000-000060290000}"/>
    <cellStyle name="Normal 2 21 26 2" xfId="17925" xr:uid="{00000000-0005-0000-0000-000061290000}"/>
    <cellStyle name="Normal 2 21 27" xfId="5854" xr:uid="{00000000-0005-0000-0000-000062290000}"/>
    <cellStyle name="Normal 2 21 27 2" xfId="17926" xr:uid="{00000000-0005-0000-0000-000063290000}"/>
    <cellStyle name="Normal 2 21 28" xfId="5855" xr:uid="{00000000-0005-0000-0000-000064290000}"/>
    <cellStyle name="Normal 2 21 28 2" xfId="17927" xr:uid="{00000000-0005-0000-0000-000065290000}"/>
    <cellStyle name="Normal 2 21 29" xfId="5856" xr:uid="{00000000-0005-0000-0000-000066290000}"/>
    <cellStyle name="Normal 2 21 29 2" xfId="17928" xr:uid="{00000000-0005-0000-0000-000067290000}"/>
    <cellStyle name="Normal 2 21 3" xfId="1926" xr:uid="{00000000-0005-0000-0000-000068290000}"/>
    <cellStyle name="Normal 2 21 3 2" xfId="3691" xr:uid="{00000000-0005-0000-0000-000069290000}"/>
    <cellStyle name="Normal 2 21 3 2 2" xfId="5857" xr:uid="{00000000-0005-0000-0000-00006A290000}"/>
    <cellStyle name="Normal 2 21 3 2 2 2" xfId="17929" xr:uid="{00000000-0005-0000-0000-00006B290000}"/>
    <cellStyle name="Normal 2 21 3 2 3" xfId="5858" xr:uid="{00000000-0005-0000-0000-00006C290000}"/>
    <cellStyle name="Normal 2 21 3 2 3 2" xfId="17930" xr:uid="{00000000-0005-0000-0000-00006D290000}"/>
    <cellStyle name="Normal 2 21 3 2 4" xfId="16144" xr:uid="{00000000-0005-0000-0000-00006E290000}"/>
    <cellStyle name="Normal 2 21 3 3" xfId="5859" xr:uid="{00000000-0005-0000-0000-00006F290000}"/>
    <cellStyle name="Normal 2 21 3 3 2" xfId="17931" xr:uid="{00000000-0005-0000-0000-000070290000}"/>
    <cellStyle name="Normal 2 21 3 4" xfId="5860" xr:uid="{00000000-0005-0000-0000-000071290000}"/>
    <cellStyle name="Normal 2 21 3 4 2" xfId="17932" xr:uid="{00000000-0005-0000-0000-000072290000}"/>
    <cellStyle name="Normal 2 21 3 5" xfId="5861" xr:uid="{00000000-0005-0000-0000-000073290000}"/>
    <cellStyle name="Normal 2 21 3 5 2" xfId="17933" xr:uid="{00000000-0005-0000-0000-000074290000}"/>
    <cellStyle name="Normal 2 21 3 6" xfId="15441" xr:uid="{00000000-0005-0000-0000-000075290000}"/>
    <cellStyle name="Normal 2 21 30" xfId="5862" xr:uid="{00000000-0005-0000-0000-000076290000}"/>
    <cellStyle name="Normal 2 21 30 2" xfId="17934" xr:uid="{00000000-0005-0000-0000-000077290000}"/>
    <cellStyle name="Normal 2 21 31" xfId="5863" xr:uid="{00000000-0005-0000-0000-000078290000}"/>
    <cellStyle name="Normal 2 21 31 2" xfId="17935" xr:uid="{00000000-0005-0000-0000-000079290000}"/>
    <cellStyle name="Normal 2 21 32" xfId="5864" xr:uid="{00000000-0005-0000-0000-00007A290000}"/>
    <cellStyle name="Normal 2 21 32 2" xfId="17936" xr:uid="{00000000-0005-0000-0000-00007B290000}"/>
    <cellStyle name="Normal 2 21 33" xfId="5865" xr:uid="{00000000-0005-0000-0000-00007C290000}"/>
    <cellStyle name="Normal 2 21 33 2" xfId="17937" xr:uid="{00000000-0005-0000-0000-00007D290000}"/>
    <cellStyle name="Normal 2 21 34" xfId="5866" xr:uid="{00000000-0005-0000-0000-00007E290000}"/>
    <cellStyle name="Normal 2 21 34 2" xfId="17938" xr:uid="{00000000-0005-0000-0000-00007F290000}"/>
    <cellStyle name="Normal 2 21 4" xfId="1927" xr:uid="{00000000-0005-0000-0000-000080290000}"/>
    <cellStyle name="Normal 2 21 4 2" xfId="3692" xr:uid="{00000000-0005-0000-0000-000081290000}"/>
    <cellStyle name="Normal 2 21 4 2 2" xfId="5867" xr:uid="{00000000-0005-0000-0000-000082290000}"/>
    <cellStyle name="Normal 2 21 4 2 2 2" xfId="17939" xr:uid="{00000000-0005-0000-0000-000083290000}"/>
    <cellStyle name="Normal 2 21 4 2 3" xfId="5868" xr:uid="{00000000-0005-0000-0000-000084290000}"/>
    <cellStyle name="Normal 2 21 4 2 3 2" xfId="17940" xr:uid="{00000000-0005-0000-0000-000085290000}"/>
    <cellStyle name="Normal 2 21 4 2 4" xfId="16145" xr:uid="{00000000-0005-0000-0000-000086290000}"/>
    <cellStyle name="Normal 2 21 4 3" xfId="5869" xr:uid="{00000000-0005-0000-0000-000087290000}"/>
    <cellStyle name="Normal 2 21 4 3 2" xfId="17941" xr:uid="{00000000-0005-0000-0000-000088290000}"/>
    <cellStyle name="Normal 2 21 4 4" xfId="5870" xr:uid="{00000000-0005-0000-0000-000089290000}"/>
    <cellStyle name="Normal 2 21 4 4 2" xfId="17942" xr:uid="{00000000-0005-0000-0000-00008A290000}"/>
    <cellStyle name="Normal 2 21 4 5" xfId="5871" xr:uid="{00000000-0005-0000-0000-00008B290000}"/>
    <cellStyle name="Normal 2 21 4 5 2" xfId="17943" xr:uid="{00000000-0005-0000-0000-00008C290000}"/>
    <cellStyle name="Normal 2 21 4 6" xfId="15442" xr:uid="{00000000-0005-0000-0000-00008D290000}"/>
    <cellStyle name="Normal 2 21 5" xfId="1928" xr:uid="{00000000-0005-0000-0000-00008E290000}"/>
    <cellStyle name="Normal 2 21 5 2" xfId="3693" xr:uid="{00000000-0005-0000-0000-00008F290000}"/>
    <cellStyle name="Normal 2 21 5 2 2" xfId="5872" xr:uid="{00000000-0005-0000-0000-000090290000}"/>
    <cellStyle name="Normal 2 21 5 2 2 2" xfId="17944" xr:uid="{00000000-0005-0000-0000-000091290000}"/>
    <cellStyle name="Normal 2 21 5 2 3" xfId="5873" xr:uid="{00000000-0005-0000-0000-000092290000}"/>
    <cellStyle name="Normal 2 21 5 2 3 2" xfId="17945" xr:uid="{00000000-0005-0000-0000-000093290000}"/>
    <cellStyle name="Normal 2 21 5 2 4" xfId="16146" xr:uid="{00000000-0005-0000-0000-000094290000}"/>
    <cellStyle name="Normal 2 21 5 3" xfId="5874" xr:uid="{00000000-0005-0000-0000-000095290000}"/>
    <cellStyle name="Normal 2 21 5 3 2" xfId="17946" xr:uid="{00000000-0005-0000-0000-000096290000}"/>
    <cellStyle name="Normal 2 21 5 4" xfId="5875" xr:uid="{00000000-0005-0000-0000-000097290000}"/>
    <cellStyle name="Normal 2 21 5 4 2" xfId="17947" xr:uid="{00000000-0005-0000-0000-000098290000}"/>
    <cellStyle name="Normal 2 21 5 5" xfId="5876" xr:uid="{00000000-0005-0000-0000-000099290000}"/>
    <cellStyle name="Normal 2 21 5 5 2" xfId="17948" xr:uid="{00000000-0005-0000-0000-00009A290000}"/>
    <cellStyle name="Normal 2 21 5 6" xfId="15443" xr:uid="{00000000-0005-0000-0000-00009B290000}"/>
    <cellStyle name="Normal 2 21 6" xfId="1929" xr:uid="{00000000-0005-0000-0000-00009C290000}"/>
    <cellStyle name="Normal 2 21 6 2" xfId="3694" xr:uid="{00000000-0005-0000-0000-00009D290000}"/>
    <cellStyle name="Normal 2 21 6 2 2" xfId="5877" xr:uid="{00000000-0005-0000-0000-00009E290000}"/>
    <cellStyle name="Normal 2 21 6 2 2 2" xfId="17949" xr:uid="{00000000-0005-0000-0000-00009F290000}"/>
    <cellStyle name="Normal 2 21 6 2 3" xfId="5878" xr:uid="{00000000-0005-0000-0000-0000A0290000}"/>
    <cellStyle name="Normal 2 21 6 2 3 2" xfId="17950" xr:uid="{00000000-0005-0000-0000-0000A1290000}"/>
    <cellStyle name="Normal 2 21 6 2 4" xfId="16147" xr:uid="{00000000-0005-0000-0000-0000A2290000}"/>
    <cellStyle name="Normal 2 21 6 3" xfId="5879" xr:uid="{00000000-0005-0000-0000-0000A3290000}"/>
    <cellStyle name="Normal 2 21 6 3 2" xfId="17951" xr:uid="{00000000-0005-0000-0000-0000A4290000}"/>
    <cellStyle name="Normal 2 21 6 4" xfId="5880" xr:uid="{00000000-0005-0000-0000-0000A5290000}"/>
    <cellStyle name="Normal 2 21 6 4 2" xfId="17952" xr:uid="{00000000-0005-0000-0000-0000A6290000}"/>
    <cellStyle name="Normal 2 21 6 5" xfId="5881" xr:uid="{00000000-0005-0000-0000-0000A7290000}"/>
    <cellStyle name="Normal 2 21 6 5 2" xfId="17953" xr:uid="{00000000-0005-0000-0000-0000A8290000}"/>
    <cellStyle name="Normal 2 21 6 6" xfId="15444" xr:uid="{00000000-0005-0000-0000-0000A9290000}"/>
    <cellStyle name="Normal 2 21 7" xfId="1930" xr:uid="{00000000-0005-0000-0000-0000AA290000}"/>
    <cellStyle name="Normal 2 21 7 2" xfId="3695" xr:uid="{00000000-0005-0000-0000-0000AB290000}"/>
    <cellStyle name="Normal 2 21 7 2 2" xfId="5882" xr:uid="{00000000-0005-0000-0000-0000AC290000}"/>
    <cellStyle name="Normal 2 21 7 2 2 2" xfId="17954" xr:uid="{00000000-0005-0000-0000-0000AD290000}"/>
    <cellStyle name="Normal 2 21 7 2 3" xfId="5883" xr:uid="{00000000-0005-0000-0000-0000AE290000}"/>
    <cellStyle name="Normal 2 21 7 2 3 2" xfId="17955" xr:uid="{00000000-0005-0000-0000-0000AF290000}"/>
    <cellStyle name="Normal 2 21 7 2 4" xfId="16148" xr:uid="{00000000-0005-0000-0000-0000B0290000}"/>
    <cellStyle name="Normal 2 21 7 3" xfId="5884" xr:uid="{00000000-0005-0000-0000-0000B1290000}"/>
    <cellStyle name="Normal 2 21 7 3 2" xfId="17956" xr:uid="{00000000-0005-0000-0000-0000B2290000}"/>
    <cellStyle name="Normal 2 21 7 4" xfId="5885" xr:uid="{00000000-0005-0000-0000-0000B3290000}"/>
    <cellStyle name="Normal 2 21 7 4 2" xfId="17957" xr:uid="{00000000-0005-0000-0000-0000B4290000}"/>
    <cellStyle name="Normal 2 21 7 5" xfId="5886" xr:uid="{00000000-0005-0000-0000-0000B5290000}"/>
    <cellStyle name="Normal 2 21 7 5 2" xfId="17958" xr:uid="{00000000-0005-0000-0000-0000B6290000}"/>
    <cellStyle name="Normal 2 21 7 6" xfId="15445" xr:uid="{00000000-0005-0000-0000-0000B7290000}"/>
    <cellStyle name="Normal 2 21 8" xfId="1931" xr:uid="{00000000-0005-0000-0000-0000B8290000}"/>
    <cellStyle name="Normal 2 21 8 2" xfId="3696" xr:uid="{00000000-0005-0000-0000-0000B9290000}"/>
    <cellStyle name="Normal 2 21 8 2 2" xfId="5887" xr:uid="{00000000-0005-0000-0000-0000BA290000}"/>
    <cellStyle name="Normal 2 21 8 2 2 2" xfId="17959" xr:uid="{00000000-0005-0000-0000-0000BB290000}"/>
    <cellStyle name="Normal 2 21 8 2 3" xfId="5888" xr:uid="{00000000-0005-0000-0000-0000BC290000}"/>
    <cellStyle name="Normal 2 21 8 2 3 2" xfId="17960" xr:uid="{00000000-0005-0000-0000-0000BD290000}"/>
    <cellStyle name="Normal 2 21 8 2 4" xfId="16149" xr:uid="{00000000-0005-0000-0000-0000BE290000}"/>
    <cellStyle name="Normal 2 21 8 3" xfId="5889" xr:uid="{00000000-0005-0000-0000-0000BF290000}"/>
    <cellStyle name="Normal 2 21 8 3 2" xfId="17961" xr:uid="{00000000-0005-0000-0000-0000C0290000}"/>
    <cellStyle name="Normal 2 21 8 4" xfId="5890" xr:uid="{00000000-0005-0000-0000-0000C1290000}"/>
    <cellStyle name="Normal 2 21 8 4 2" xfId="17962" xr:uid="{00000000-0005-0000-0000-0000C2290000}"/>
    <cellStyle name="Normal 2 21 8 5" xfId="5891" xr:uid="{00000000-0005-0000-0000-0000C3290000}"/>
    <cellStyle name="Normal 2 21 8 5 2" xfId="17963" xr:uid="{00000000-0005-0000-0000-0000C4290000}"/>
    <cellStyle name="Normal 2 21 8 6" xfId="15446" xr:uid="{00000000-0005-0000-0000-0000C5290000}"/>
    <cellStyle name="Normal 2 21 9" xfId="1932" xr:uid="{00000000-0005-0000-0000-0000C6290000}"/>
    <cellStyle name="Normal 2 21 9 2" xfId="3697" xr:uid="{00000000-0005-0000-0000-0000C7290000}"/>
    <cellStyle name="Normal 2 21 9 2 2" xfId="5892" xr:uid="{00000000-0005-0000-0000-0000C8290000}"/>
    <cellStyle name="Normal 2 21 9 2 2 2" xfId="17964" xr:uid="{00000000-0005-0000-0000-0000C9290000}"/>
    <cellStyle name="Normal 2 21 9 2 3" xfId="5893" xr:uid="{00000000-0005-0000-0000-0000CA290000}"/>
    <cellStyle name="Normal 2 21 9 2 3 2" xfId="17965" xr:uid="{00000000-0005-0000-0000-0000CB290000}"/>
    <cellStyle name="Normal 2 21 9 2 4" xfId="16150" xr:uid="{00000000-0005-0000-0000-0000CC290000}"/>
    <cellStyle name="Normal 2 21 9 3" xfId="5894" xr:uid="{00000000-0005-0000-0000-0000CD290000}"/>
    <cellStyle name="Normal 2 21 9 3 2" xfId="17966" xr:uid="{00000000-0005-0000-0000-0000CE290000}"/>
    <cellStyle name="Normal 2 21 9 4" xfId="5895" xr:uid="{00000000-0005-0000-0000-0000CF290000}"/>
    <cellStyle name="Normal 2 21 9 4 2" xfId="17967" xr:uid="{00000000-0005-0000-0000-0000D0290000}"/>
    <cellStyle name="Normal 2 21 9 5" xfId="5896" xr:uid="{00000000-0005-0000-0000-0000D1290000}"/>
    <cellStyle name="Normal 2 21 9 5 2" xfId="17968" xr:uid="{00000000-0005-0000-0000-0000D2290000}"/>
    <cellStyle name="Normal 2 21 9 6" xfId="15447" xr:uid="{00000000-0005-0000-0000-0000D3290000}"/>
    <cellStyle name="Normal 2 21_LHJE03JG-Inspro_Revenue and Royalty_0612" xfId="1933" xr:uid="{00000000-0005-0000-0000-0000D4290000}"/>
    <cellStyle name="Normal 2 22" xfId="1934" xr:uid="{00000000-0005-0000-0000-0000D5290000}"/>
    <cellStyle name="Normal' 2 22" xfId="1935" xr:uid="{00000000-0005-0000-0000-000013520000}"/>
    <cellStyle name="Normal 2 22 2" xfId="5897" xr:uid="{00000000-0005-0000-0000-0000D6290000}"/>
    <cellStyle name="Normal 2 22_LHJE03JG-Inspro_Revenue and Royalty_0612" xfId="1936" xr:uid="{00000000-0005-0000-0000-0000D7290000}"/>
    <cellStyle name="Normal 2 23" xfId="1937" xr:uid="{00000000-0005-0000-0000-0000D8290000}"/>
    <cellStyle name="Normal' 2 23" xfId="1938" xr:uid="{00000000-0005-0000-0000-000014520000}"/>
    <cellStyle name="Normal 2 23 2" xfId="5898" xr:uid="{00000000-0005-0000-0000-0000D9290000}"/>
    <cellStyle name="Normal 2 23_LHJE03JG-Inspro_Revenue and Royalty_0612" xfId="1939" xr:uid="{00000000-0005-0000-0000-0000DA290000}"/>
    <cellStyle name="Normal 2 24" xfId="1940" xr:uid="{00000000-0005-0000-0000-0000DB290000}"/>
    <cellStyle name="Normal' 2 24" xfId="1941" xr:uid="{00000000-0005-0000-0000-000015520000}"/>
    <cellStyle name="Normal 2 24 2" xfId="5899" xr:uid="{00000000-0005-0000-0000-0000DC290000}"/>
    <cellStyle name="Normal 2 24_LHJE03JG-Inspro_Revenue and Royalty_0612" xfId="1942" xr:uid="{00000000-0005-0000-0000-0000DD290000}"/>
    <cellStyle name="Normal 2 25" xfId="1943" xr:uid="{00000000-0005-0000-0000-0000DE290000}"/>
    <cellStyle name="Normal' 2 25" xfId="1944" xr:uid="{00000000-0005-0000-0000-000016520000}"/>
    <cellStyle name="Normal 2 25 2" xfId="5900" xr:uid="{00000000-0005-0000-0000-0000DF290000}"/>
    <cellStyle name="Normal 2 25_LHJE03JG-Inspro_Revenue and Royalty_0612" xfId="1945" xr:uid="{00000000-0005-0000-0000-0000E0290000}"/>
    <cellStyle name="Normal 2 26" xfId="1946" xr:uid="{00000000-0005-0000-0000-0000E1290000}"/>
    <cellStyle name="Normal' 2 26" xfId="1947" xr:uid="{00000000-0005-0000-0000-000017520000}"/>
    <cellStyle name="Normal 2 26 2" xfId="5901" xr:uid="{00000000-0005-0000-0000-0000E2290000}"/>
    <cellStyle name="Normal 2 26 3" xfId="14759" xr:uid="{00000000-0005-0000-0000-0000E3290000}"/>
    <cellStyle name="Normal 2 27" xfId="1948" xr:uid="{00000000-0005-0000-0000-0000E4290000}"/>
    <cellStyle name="Normal' 2 27" xfId="1949" xr:uid="{00000000-0005-0000-0000-000018520000}"/>
    <cellStyle name="Normal 2 27 2" xfId="5902" xr:uid="{00000000-0005-0000-0000-0000E5290000}"/>
    <cellStyle name="Normal 2 27 3" xfId="14760" xr:uid="{00000000-0005-0000-0000-0000E6290000}"/>
    <cellStyle name="Normal 2 28" xfId="1950" xr:uid="{00000000-0005-0000-0000-0000E7290000}"/>
    <cellStyle name="Normal' 2 28" xfId="1951" xr:uid="{00000000-0005-0000-0000-000019520000}"/>
    <cellStyle name="Normal 2 28 2" xfId="5903" xr:uid="{00000000-0005-0000-0000-0000E8290000}"/>
    <cellStyle name="Normal 2 28 3" xfId="14761" xr:uid="{00000000-0005-0000-0000-0000E9290000}"/>
    <cellStyle name="Normal 2 29" xfId="1952" xr:uid="{00000000-0005-0000-0000-0000EA290000}"/>
    <cellStyle name="Normal' 2 29" xfId="1953" xr:uid="{00000000-0005-0000-0000-00001A520000}"/>
    <cellStyle name="Normal 2 29 2" xfId="5904" xr:uid="{00000000-0005-0000-0000-0000EB290000}"/>
    <cellStyle name="Normal 2 29 3" xfId="14762" xr:uid="{00000000-0005-0000-0000-0000EC290000}"/>
    <cellStyle name="Normal 2 3" xfId="61" xr:uid="{00000000-0005-0000-0000-0000ED290000}"/>
    <cellStyle name="Normal' 2 3" xfId="1955" xr:uid="{00000000-0005-0000-0000-00001B520000}"/>
    <cellStyle name="Normal 2 3 10" xfId="1956" xr:uid="{00000000-0005-0000-0000-0000EE290000}"/>
    <cellStyle name="Normal 2 3 10 2" xfId="3698" xr:uid="{00000000-0005-0000-0000-0000EF290000}"/>
    <cellStyle name="Normal 2 3 10 2 2" xfId="5905" xr:uid="{00000000-0005-0000-0000-0000F0290000}"/>
    <cellStyle name="Normal 2 3 10 2 2 2" xfId="17969" xr:uid="{00000000-0005-0000-0000-0000F1290000}"/>
    <cellStyle name="Normal 2 3 10 2 3" xfId="5906" xr:uid="{00000000-0005-0000-0000-0000F2290000}"/>
    <cellStyle name="Normal 2 3 10 2 3 2" xfId="17970" xr:uid="{00000000-0005-0000-0000-0000F3290000}"/>
    <cellStyle name="Normal 2 3 10 2 4" xfId="16151" xr:uid="{00000000-0005-0000-0000-0000F4290000}"/>
    <cellStyle name="Normal 2 3 10 3" xfId="5907" xr:uid="{00000000-0005-0000-0000-0000F5290000}"/>
    <cellStyle name="Normal 2 3 10 3 2" xfId="17971" xr:uid="{00000000-0005-0000-0000-0000F6290000}"/>
    <cellStyle name="Normal 2 3 10 4" xfId="5908" xr:uid="{00000000-0005-0000-0000-0000F7290000}"/>
    <cellStyle name="Normal 2 3 10 4 2" xfId="17972" xr:uid="{00000000-0005-0000-0000-0000F8290000}"/>
    <cellStyle name="Normal 2 3 10 5" xfId="5909" xr:uid="{00000000-0005-0000-0000-0000F9290000}"/>
    <cellStyle name="Normal 2 3 10 5 2" xfId="17973" xr:uid="{00000000-0005-0000-0000-0000FA290000}"/>
    <cellStyle name="Normal 2 3 10 6" xfId="15449" xr:uid="{00000000-0005-0000-0000-0000FB290000}"/>
    <cellStyle name="Normal 2 3 11" xfId="1957" xr:uid="{00000000-0005-0000-0000-0000FC290000}"/>
    <cellStyle name="Normal 2 3 11 2" xfId="3699" xr:uid="{00000000-0005-0000-0000-0000FD290000}"/>
    <cellStyle name="Normal 2 3 11 2 2" xfId="5910" xr:uid="{00000000-0005-0000-0000-0000FE290000}"/>
    <cellStyle name="Normal 2 3 11 2 2 2" xfId="17974" xr:uid="{00000000-0005-0000-0000-0000FF290000}"/>
    <cellStyle name="Normal 2 3 11 2 3" xfId="5911" xr:uid="{00000000-0005-0000-0000-0000002A0000}"/>
    <cellStyle name="Normal 2 3 11 2 3 2" xfId="17975" xr:uid="{00000000-0005-0000-0000-0000012A0000}"/>
    <cellStyle name="Normal 2 3 11 2 4" xfId="16152" xr:uid="{00000000-0005-0000-0000-0000022A0000}"/>
    <cellStyle name="Normal 2 3 11 3" xfId="5912" xr:uid="{00000000-0005-0000-0000-0000032A0000}"/>
    <cellStyle name="Normal 2 3 11 3 2" xfId="17976" xr:uid="{00000000-0005-0000-0000-0000042A0000}"/>
    <cellStyle name="Normal 2 3 11 4" xfId="5913" xr:uid="{00000000-0005-0000-0000-0000052A0000}"/>
    <cellStyle name="Normal 2 3 11 4 2" xfId="17977" xr:uid="{00000000-0005-0000-0000-0000062A0000}"/>
    <cellStyle name="Normal 2 3 11 5" xfId="5914" xr:uid="{00000000-0005-0000-0000-0000072A0000}"/>
    <cellStyle name="Normal 2 3 11 5 2" xfId="17978" xr:uid="{00000000-0005-0000-0000-0000082A0000}"/>
    <cellStyle name="Normal 2 3 11 6" xfId="15450" xr:uid="{00000000-0005-0000-0000-0000092A0000}"/>
    <cellStyle name="Normal 2 3 12" xfId="1958" xr:uid="{00000000-0005-0000-0000-00000A2A0000}"/>
    <cellStyle name="Normal 2 3 12 2" xfId="3700" xr:uid="{00000000-0005-0000-0000-00000B2A0000}"/>
    <cellStyle name="Normal 2 3 12 2 2" xfId="5915" xr:uid="{00000000-0005-0000-0000-00000C2A0000}"/>
    <cellStyle name="Normal 2 3 12 2 2 2" xfId="17979" xr:uid="{00000000-0005-0000-0000-00000D2A0000}"/>
    <cellStyle name="Normal 2 3 12 2 3" xfId="5916" xr:uid="{00000000-0005-0000-0000-00000E2A0000}"/>
    <cellStyle name="Normal 2 3 12 2 3 2" xfId="17980" xr:uid="{00000000-0005-0000-0000-00000F2A0000}"/>
    <cellStyle name="Normal 2 3 12 2 4" xfId="16153" xr:uid="{00000000-0005-0000-0000-0000102A0000}"/>
    <cellStyle name="Normal 2 3 12 3" xfId="5917" xr:uid="{00000000-0005-0000-0000-0000112A0000}"/>
    <cellStyle name="Normal 2 3 12 3 2" xfId="17981" xr:uid="{00000000-0005-0000-0000-0000122A0000}"/>
    <cellStyle name="Normal 2 3 12 4" xfId="5918" xr:uid="{00000000-0005-0000-0000-0000132A0000}"/>
    <cellStyle name="Normal 2 3 12 4 2" xfId="17982" xr:uid="{00000000-0005-0000-0000-0000142A0000}"/>
    <cellStyle name="Normal 2 3 12 5" xfId="5919" xr:uid="{00000000-0005-0000-0000-0000152A0000}"/>
    <cellStyle name="Normal 2 3 12 5 2" xfId="17983" xr:uid="{00000000-0005-0000-0000-0000162A0000}"/>
    <cellStyle name="Normal 2 3 12 6" xfId="15451" xr:uid="{00000000-0005-0000-0000-0000172A0000}"/>
    <cellStyle name="Normal 2 3 13" xfId="1959" xr:uid="{00000000-0005-0000-0000-0000182A0000}"/>
    <cellStyle name="Normal 2 3 13 2" xfId="3701" xr:uid="{00000000-0005-0000-0000-0000192A0000}"/>
    <cellStyle name="Normal 2 3 13 2 2" xfId="5920" xr:uid="{00000000-0005-0000-0000-00001A2A0000}"/>
    <cellStyle name="Normal 2 3 13 2 2 2" xfId="17984" xr:uid="{00000000-0005-0000-0000-00001B2A0000}"/>
    <cellStyle name="Normal 2 3 13 2 3" xfId="5921" xr:uid="{00000000-0005-0000-0000-00001C2A0000}"/>
    <cellStyle name="Normal 2 3 13 2 3 2" xfId="17985" xr:uid="{00000000-0005-0000-0000-00001D2A0000}"/>
    <cellStyle name="Normal 2 3 13 2 4" xfId="16154" xr:uid="{00000000-0005-0000-0000-00001E2A0000}"/>
    <cellStyle name="Normal 2 3 13 3" xfId="5922" xr:uid="{00000000-0005-0000-0000-00001F2A0000}"/>
    <cellStyle name="Normal 2 3 13 3 2" xfId="17986" xr:uid="{00000000-0005-0000-0000-0000202A0000}"/>
    <cellStyle name="Normal 2 3 13 4" xfId="5923" xr:uid="{00000000-0005-0000-0000-0000212A0000}"/>
    <cellStyle name="Normal 2 3 13 4 2" xfId="17987" xr:uid="{00000000-0005-0000-0000-0000222A0000}"/>
    <cellStyle name="Normal 2 3 13 5" xfId="5924" xr:uid="{00000000-0005-0000-0000-0000232A0000}"/>
    <cellStyle name="Normal 2 3 13 5 2" xfId="17988" xr:uid="{00000000-0005-0000-0000-0000242A0000}"/>
    <cellStyle name="Normal 2 3 13 6" xfId="15452" xr:uid="{00000000-0005-0000-0000-0000252A0000}"/>
    <cellStyle name="Normal 2 3 14" xfId="1960" xr:uid="{00000000-0005-0000-0000-0000262A0000}"/>
    <cellStyle name="Normal 2 3 14 2" xfId="3702" xr:uid="{00000000-0005-0000-0000-0000272A0000}"/>
    <cellStyle name="Normal 2 3 14 2 2" xfId="5925" xr:uid="{00000000-0005-0000-0000-0000282A0000}"/>
    <cellStyle name="Normal 2 3 14 2 2 2" xfId="17989" xr:uid="{00000000-0005-0000-0000-0000292A0000}"/>
    <cellStyle name="Normal 2 3 14 2 3" xfId="5926" xr:uid="{00000000-0005-0000-0000-00002A2A0000}"/>
    <cellStyle name="Normal 2 3 14 2 3 2" xfId="17990" xr:uid="{00000000-0005-0000-0000-00002B2A0000}"/>
    <cellStyle name="Normal 2 3 14 2 4" xfId="16155" xr:uid="{00000000-0005-0000-0000-00002C2A0000}"/>
    <cellStyle name="Normal 2 3 14 3" xfId="5927" xr:uid="{00000000-0005-0000-0000-00002D2A0000}"/>
    <cellStyle name="Normal 2 3 14 3 2" xfId="17991" xr:uid="{00000000-0005-0000-0000-00002E2A0000}"/>
    <cellStyle name="Normal 2 3 14 4" xfId="5928" xr:uid="{00000000-0005-0000-0000-00002F2A0000}"/>
    <cellStyle name="Normal 2 3 14 4 2" xfId="17992" xr:uid="{00000000-0005-0000-0000-0000302A0000}"/>
    <cellStyle name="Normal 2 3 14 5" xfId="5929" xr:uid="{00000000-0005-0000-0000-0000312A0000}"/>
    <cellStyle name="Normal 2 3 14 5 2" xfId="17993" xr:uid="{00000000-0005-0000-0000-0000322A0000}"/>
    <cellStyle name="Normal 2 3 14 6" xfId="15453" xr:uid="{00000000-0005-0000-0000-0000332A0000}"/>
    <cellStyle name="Normal 2 3 15" xfId="1961" xr:uid="{00000000-0005-0000-0000-0000342A0000}"/>
    <cellStyle name="Normal 2 3 15 2" xfId="3703" xr:uid="{00000000-0005-0000-0000-0000352A0000}"/>
    <cellStyle name="Normal 2 3 15 2 2" xfId="5930" xr:uid="{00000000-0005-0000-0000-0000362A0000}"/>
    <cellStyle name="Normal 2 3 15 2 2 2" xfId="17994" xr:uid="{00000000-0005-0000-0000-0000372A0000}"/>
    <cellStyle name="Normal 2 3 15 2 3" xfId="5931" xr:uid="{00000000-0005-0000-0000-0000382A0000}"/>
    <cellStyle name="Normal 2 3 15 2 3 2" xfId="17995" xr:uid="{00000000-0005-0000-0000-0000392A0000}"/>
    <cellStyle name="Normal 2 3 15 2 4" xfId="16156" xr:uid="{00000000-0005-0000-0000-00003A2A0000}"/>
    <cellStyle name="Normal 2 3 15 3" xfId="5932" xr:uid="{00000000-0005-0000-0000-00003B2A0000}"/>
    <cellStyle name="Normal 2 3 15 3 2" xfId="17996" xr:uid="{00000000-0005-0000-0000-00003C2A0000}"/>
    <cellStyle name="Normal 2 3 15 4" xfId="5933" xr:uid="{00000000-0005-0000-0000-00003D2A0000}"/>
    <cellStyle name="Normal 2 3 15 4 2" xfId="17997" xr:uid="{00000000-0005-0000-0000-00003E2A0000}"/>
    <cellStyle name="Normal 2 3 15 5" xfId="5934" xr:uid="{00000000-0005-0000-0000-00003F2A0000}"/>
    <cellStyle name="Normal 2 3 15 5 2" xfId="17998" xr:uid="{00000000-0005-0000-0000-0000402A0000}"/>
    <cellStyle name="Normal 2 3 15 6" xfId="15454" xr:uid="{00000000-0005-0000-0000-0000412A0000}"/>
    <cellStyle name="Normal 2 3 16" xfId="1962" xr:uid="{00000000-0005-0000-0000-0000422A0000}"/>
    <cellStyle name="Normal 2 3 16 2" xfId="3704" xr:uid="{00000000-0005-0000-0000-0000432A0000}"/>
    <cellStyle name="Normal 2 3 16 2 2" xfId="5935" xr:uid="{00000000-0005-0000-0000-0000442A0000}"/>
    <cellStyle name="Normal 2 3 16 2 2 2" xfId="17999" xr:uid="{00000000-0005-0000-0000-0000452A0000}"/>
    <cellStyle name="Normal 2 3 16 2 3" xfId="5936" xr:uid="{00000000-0005-0000-0000-0000462A0000}"/>
    <cellStyle name="Normal 2 3 16 2 3 2" xfId="18000" xr:uid="{00000000-0005-0000-0000-0000472A0000}"/>
    <cellStyle name="Normal 2 3 16 2 4" xfId="16157" xr:uid="{00000000-0005-0000-0000-0000482A0000}"/>
    <cellStyle name="Normal 2 3 16 3" xfId="5937" xr:uid="{00000000-0005-0000-0000-0000492A0000}"/>
    <cellStyle name="Normal 2 3 16 3 2" xfId="18001" xr:uid="{00000000-0005-0000-0000-00004A2A0000}"/>
    <cellStyle name="Normal 2 3 16 4" xfId="5938" xr:uid="{00000000-0005-0000-0000-00004B2A0000}"/>
    <cellStyle name="Normal 2 3 16 4 2" xfId="18002" xr:uid="{00000000-0005-0000-0000-00004C2A0000}"/>
    <cellStyle name="Normal 2 3 16 5" xfId="5939" xr:uid="{00000000-0005-0000-0000-00004D2A0000}"/>
    <cellStyle name="Normal 2 3 16 5 2" xfId="18003" xr:uid="{00000000-0005-0000-0000-00004E2A0000}"/>
    <cellStyle name="Normal 2 3 16 6" xfId="15455" xr:uid="{00000000-0005-0000-0000-00004F2A0000}"/>
    <cellStyle name="Normal 2 3 17" xfId="1963" xr:uid="{00000000-0005-0000-0000-0000502A0000}"/>
    <cellStyle name="Normal 2 3 17 2" xfId="3705" xr:uid="{00000000-0005-0000-0000-0000512A0000}"/>
    <cellStyle name="Normal 2 3 17 2 2" xfId="5940" xr:uid="{00000000-0005-0000-0000-0000522A0000}"/>
    <cellStyle name="Normal 2 3 17 2 2 2" xfId="18004" xr:uid="{00000000-0005-0000-0000-0000532A0000}"/>
    <cellStyle name="Normal 2 3 17 2 3" xfId="5941" xr:uid="{00000000-0005-0000-0000-0000542A0000}"/>
    <cellStyle name="Normal 2 3 17 2 3 2" xfId="18005" xr:uid="{00000000-0005-0000-0000-0000552A0000}"/>
    <cellStyle name="Normal 2 3 17 2 4" xfId="16158" xr:uid="{00000000-0005-0000-0000-0000562A0000}"/>
    <cellStyle name="Normal 2 3 17 3" xfId="5942" xr:uid="{00000000-0005-0000-0000-0000572A0000}"/>
    <cellStyle name="Normal 2 3 17 3 2" xfId="18006" xr:uid="{00000000-0005-0000-0000-0000582A0000}"/>
    <cellStyle name="Normal 2 3 17 4" xfId="5943" xr:uid="{00000000-0005-0000-0000-0000592A0000}"/>
    <cellStyle name="Normal 2 3 17 4 2" xfId="18007" xr:uid="{00000000-0005-0000-0000-00005A2A0000}"/>
    <cellStyle name="Normal 2 3 17 5" xfId="5944" xr:uid="{00000000-0005-0000-0000-00005B2A0000}"/>
    <cellStyle name="Normal 2 3 17 5 2" xfId="18008" xr:uid="{00000000-0005-0000-0000-00005C2A0000}"/>
    <cellStyle name="Normal 2 3 17 6" xfId="15456" xr:uid="{00000000-0005-0000-0000-00005D2A0000}"/>
    <cellStyle name="Normal 2 3 18" xfId="1964" xr:uid="{00000000-0005-0000-0000-00005E2A0000}"/>
    <cellStyle name="Normal 2 3 18 2" xfId="3706" xr:uid="{00000000-0005-0000-0000-00005F2A0000}"/>
    <cellStyle name="Normal 2 3 18 2 2" xfId="5945" xr:uid="{00000000-0005-0000-0000-0000602A0000}"/>
    <cellStyle name="Normal 2 3 18 2 2 2" xfId="18009" xr:uid="{00000000-0005-0000-0000-0000612A0000}"/>
    <cellStyle name="Normal 2 3 18 2 3" xfId="5946" xr:uid="{00000000-0005-0000-0000-0000622A0000}"/>
    <cellStyle name="Normal 2 3 18 2 3 2" xfId="18010" xr:uid="{00000000-0005-0000-0000-0000632A0000}"/>
    <cellStyle name="Normal 2 3 18 2 4" xfId="16159" xr:uid="{00000000-0005-0000-0000-0000642A0000}"/>
    <cellStyle name="Normal 2 3 18 3" xfId="5947" xr:uid="{00000000-0005-0000-0000-0000652A0000}"/>
    <cellStyle name="Normal 2 3 18 3 2" xfId="18011" xr:uid="{00000000-0005-0000-0000-0000662A0000}"/>
    <cellStyle name="Normal 2 3 18 4" xfId="5948" xr:uid="{00000000-0005-0000-0000-0000672A0000}"/>
    <cellStyle name="Normal 2 3 18 4 2" xfId="18012" xr:uid="{00000000-0005-0000-0000-0000682A0000}"/>
    <cellStyle name="Normal 2 3 18 5" xfId="5949" xr:uid="{00000000-0005-0000-0000-0000692A0000}"/>
    <cellStyle name="Normal 2 3 18 5 2" xfId="18013" xr:uid="{00000000-0005-0000-0000-00006A2A0000}"/>
    <cellStyle name="Normal 2 3 18 6" xfId="15457" xr:uid="{00000000-0005-0000-0000-00006B2A0000}"/>
    <cellStyle name="Normal 2 3 19" xfId="1965" xr:uid="{00000000-0005-0000-0000-00006C2A0000}"/>
    <cellStyle name="Normal 2 3 19 2" xfId="3707" xr:uid="{00000000-0005-0000-0000-00006D2A0000}"/>
    <cellStyle name="Normal 2 3 19 2 2" xfId="5950" xr:uid="{00000000-0005-0000-0000-00006E2A0000}"/>
    <cellStyle name="Normal 2 3 19 2 2 2" xfId="18014" xr:uid="{00000000-0005-0000-0000-00006F2A0000}"/>
    <cellStyle name="Normal 2 3 19 2 3" xfId="5951" xr:uid="{00000000-0005-0000-0000-0000702A0000}"/>
    <cellStyle name="Normal 2 3 19 2 3 2" xfId="18015" xr:uid="{00000000-0005-0000-0000-0000712A0000}"/>
    <cellStyle name="Normal 2 3 19 2 4" xfId="16160" xr:uid="{00000000-0005-0000-0000-0000722A0000}"/>
    <cellStyle name="Normal 2 3 19 3" xfId="5952" xr:uid="{00000000-0005-0000-0000-0000732A0000}"/>
    <cellStyle name="Normal 2 3 19 3 2" xfId="18016" xr:uid="{00000000-0005-0000-0000-0000742A0000}"/>
    <cellStyle name="Normal 2 3 19 4" xfId="5953" xr:uid="{00000000-0005-0000-0000-0000752A0000}"/>
    <cellStyle name="Normal 2 3 19 4 2" xfId="18017" xr:uid="{00000000-0005-0000-0000-0000762A0000}"/>
    <cellStyle name="Normal 2 3 19 5" xfId="5954" xr:uid="{00000000-0005-0000-0000-0000772A0000}"/>
    <cellStyle name="Normal 2 3 19 5 2" xfId="18018" xr:uid="{00000000-0005-0000-0000-0000782A0000}"/>
    <cellStyle name="Normal 2 3 19 6" xfId="15458" xr:uid="{00000000-0005-0000-0000-0000792A0000}"/>
    <cellStyle name="Normal 2 3 2" xfId="1966" xr:uid="{00000000-0005-0000-0000-00007A2A0000}"/>
    <cellStyle name="Normal 2 3 2 2" xfId="3708" xr:uid="{00000000-0005-0000-0000-00007B2A0000}"/>
    <cellStyle name="Normal 2 3 2 2 2" xfId="5955" xr:uid="{00000000-0005-0000-0000-00007C2A0000}"/>
    <cellStyle name="Normal 2 3 2 2 2 2" xfId="18019" xr:uid="{00000000-0005-0000-0000-00007D2A0000}"/>
    <cellStyle name="Normal 2 3 2 2 3" xfId="5956" xr:uid="{00000000-0005-0000-0000-00007E2A0000}"/>
    <cellStyle name="Normal 2 3 2 2 3 2" xfId="18020" xr:uid="{00000000-0005-0000-0000-00007F2A0000}"/>
    <cellStyle name="Normal 2 3 2 2 4" xfId="16161" xr:uid="{00000000-0005-0000-0000-0000802A0000}"/>
    <cellStyle name="Normal 2 3 2 3" xfId="5957" xr:uid="{00000000-0005-0000-0000-0000812A0000}"/>
    <cellStyle name="Normal 2 3 2 3 2" xfId="18021" xr:uid="{00000000-0005-0000-0000-0000822A0000}"/>
    <cellStyle name="Normal 2 3 2 4" xfId="5958" xr:uid="{00000000-0005-0000-0000-0000832A0000}"/>
    <cellStyle name="Normal 2 3 2 4 2" xfId="18022" xr:uid="{00000000-0005-0000-0000-0000842A0000}"/>
    <cellStyle name="Normal 2 3 2 5" xfId="5959" xr:uid="{00000000-0005-0000-0000-0000852A0000}"/>
    <cellStyle name="Normal 2 3 2 5 2" xfId="18023" xr:uid="{00000000-0005-0000-0000-0000862A0000}"/>
    <cellStyle name="Normal 2 3 2 6" xfId="14763" xr:uid="{00000000-0005-0000-0000-0000872A0000}"/>
    <cellStyle name="Normal 2 3 20" xfId="1967" xr:uid="{00000000-0005-0000-0000-0000882A0000}"/>
    <cellStyle name="Normal 2 3 20 2" xfId="3709" xr:uid="{00000000-0005-0000-0000-0000892A0000}"/>
    <cellStyle name="Normal 2 3 20 2 2" xfId="5960" xr:uid="{00000000-0005-0000-0000-00008A2A0000}"/>
    <cellStyle name="Normal 2 3 20 2 2 2" xfId="18024" xr:uid="{00000000-0005-0000-0000-00008B2A0000}"/>
    <cellStyle name="Normal 2 3 20 2 3" xfId="5961" xr:uid="{00000000-0005-0000-0000-00008C2A0000}"/>
    <cellStyle name="Normal 2 3 20 2 3 2" xfId="18025" xr:uid="{00000000-0005-0000-0000-00008D2A0000}"/>
    <cellStyle name="Normal 2 3 20 2 4" xfId="16162" xr:uid="{00000000-0005-0000-0000-00008E2A0000}"/>
    <cellStyle name="Normal 2 3 20 3" xfId="5962" xr:uid="{00000000-0005-0000-0000-00008F2A0000}"/>
    <cellStyle name="Normal 2 3 20 3 2" xfId="18026" xr:uid="{00000000-0005-0000-0000-0000902A0000}"/>
    <cellStyle name="Normal 2 3 20 4" xfId="5963" xr:uid="{00000000-0005-0000-0000-0000912A0000}"/>
    <cellStyle name="Normal 2 3 20 4 2" xfId="18027" xr:uid="{00000000-0005-0000-0000-0000922A0000}"/>
    <cellStyle name="Normal 2 3 20 5" xfId="5964" xr:uid="{00000000-0005-0000-0000-0000932A0000}"/>
    <cellStyle name="Normal 2 3 20 5 2" xfId="18028" xr:uid="{00000000-0005-0000-0000-0000942A0000}"/>
    <cellStyle name="Normal 2 3 20 6" xfId="15459" xr:uid="{00000000-0005-0000-0000-0000952A0000}"/>
    <cellStyle name="Normal 2 3 21" xfId="1968" xr:uid="{00000000-0005-0000-0000-0000962A0000}"/>
    <cellStyle name="Normal 2 3 21 2" xfId="3710" xr:uid="{00000000-0005-0000-0000-0000972A0000}"/>
    <cellStyle name="Normal 2 3 21 2 2" xfId="5965" xr:uid="{00000000-0005-0000-0000-0000982A0000}"/>
    <cellStyle name="Normal 2 3 21 2 2 2" xfId="18029" xr:uid="{00000000-0005-0000-0000-0000992A0000}"/>
    <cellStyle name="Normal 2 3 21 2 3" xfId="5966" xr:uid="{00000000-0005-0000-0000-00009A2A0000}"/>
    <cellStyle name="Normal 2 3 21 2 3 2" xfId="18030" xr:uid="{00000000-0005-0000-0000-00009B2A0000}"/>
    <cellStyle name="Normal 2 3 21 2 4" xfId="16163" xr:uid="{00000000-0005-0000-0000-00009C2A0000}"/>
    <cellStyle name="Normal 2 3 21 3" xfId="5967" xr:uid="{00000000-0005-0000-0000-00009D2A0000}"/>
    <cellStyle name="Normal 2 3 21 3 2" xfId="18031" xr:uid="{00000000-0005-0000-0000-00009E2A0000}"/>
    <cellStyle name="Normal 2 3 21 4" xfId="5968" xr:uid="{00000000-0005-0000-0000-00009F2A0000}"/>
    <cellStyle name="Normal 2 3 21 4 2" xfId="18032" xr:uid="{00000000-0005-0000-0000-0000A02A0000}"/>
    <cellStyle name="Normal 2 3 21 5" xfId="5969" xr:uid="{00000000-0005-0000-0000-0000A12A0000}"/>
    <cellStyle name="Normal 2 3 21 5 2" xfId="18033" xr:uid="{00000000-0005-0000-0000-0000A22A0000}"/>
    <cellStyle name="Normal 2 3 21 6" xfId="15460" xr:uid="{00000000-0005-0000-0000-0000A32A0000}"/>
    <cellStyle name="Normal 2 3 22" xfId="1969" xr:uid="{00000000-0005-0000-0000-0000A42A0000}"/>
    <cellStyle name="Normal 2 3 22 2" xfId="3711" xr:uid="{00000000-0005-0000-0000-0000A52A0000}"/>
    <cellStyle name="Normal 2 3 22 2 2" xfId="5970" xr:uid="{00000000-0005-0000-0000-0000A62A0000}"/>
    <cellStyle name="Normal 2 3 22 2 2 2" xfId="18034" xr:uid="{00000000-0005-0000-0000-0000A72A0000}"/>
    <cellStyle name="Normal 2 3 22 2 3" xfId="5971" xr:uid="{00000000-0005-0000-0000-0000A82A0000}"/>
    <cellStyle name="Normal 2 3 22 2 3 2" xfId="18035" xr:uid="{00000000-0005-0000-0000-0000A92A0000}"/>
    <cellStyle name="Normal 2 3 22 2 4" xfId="16164" xr:uid="{00000000-0005-0000-0000-0000AA2A0000}"/>
    <cellStyle name="Normal 2 3 22 3" xfId="5972" xr:uid="{00000000-0005-0000-0000-0000AB2A0000}"/>
    <cellStyle name="Normal 2 3 22 3 2" xfId="18036" xr:uid="{00000000-0005-0000-0000-0000AC2A0000}"/>
    <cellStyle name="Normal 2 3 22 4" xfId="5973" xr:uid="{00000000-0005-0000-0000-0000AD2A0000}"/>
    <cellStyle name="Normal 2 3 22 4 2" xfId="18037" xr:uid="{00000000-0005-0000-0000-0000AE2A0000}"/>
    <cellStyle name="Normal 2 3 22 5" xfId="5974" xr:uid="{00000000-0005-0000-0000-0000AF2A0000}"/>
    <cellStyle name="Normal 2 3 22 5 2" xfId="18038" xr:uid="{00000000-0005-0000-0000-0000B02A0000}"/>
    <cellStyle name="Normal 2 3 22 6" xfId="15461" xr:uid="{00000000-0005-0000-0000-0000B12A0000}"/>
    <cellStyle name="Normal 2 3 23" xfId="1970" xr:uid="{00000000-0005-0000-0000-0000B22A0000}"/>
    <cellStyle name="Normal 2 3 23 2" xfId="3712" xr:uid="{00000000-0005-0000-0000-0000B32A0000}"/>
    <cellStyle name="Normal 2 3 23 2 2" xfId="5975" xr:uid="{00000000-0005-0000-0000-0000B42A0000}"/>
    <cellStyle name="Normal 2 3 23 2 2 2" xfId="18039" xr:uid="{00000000-0005-0000-0000-0000B52A0000}"/>
    <cellStyle name="Normal 2 3 23 2 3" xfId="5976" xr:uid="{00000000-0005-0000-0000-0000B62A0000}"/>
    <cellStyle name="Normal 2 3 23 2 3 2" xfId="18040" xr:uid="{00000000-0005-0000-0000-0000B72A0000}"/>
    <cellStyle name="Normal 2 3 23 2 4" xfId="16165" xr:uid="{00000000-0005-0000-0000-0000B82A0000}"/>
    <cellStyle name="Normal 2 3 23 3" xfId="5977" xr:uid="{00000000-0005-0000-0000-0000B92A0000}"/>
    <cellStyle name="Normal 2 3 23 3 2" xfId="18041" xr:uid="{00000000-0005-0000-0000-0000BA2A0000}"/>
    <cellStyle name="Normal 2 3 23 4" xfId="5978" xr:uid="{00000000-0005-0000-0000-0000BB2A0000}"/>
    <cellStyle name="Normal 2 3 23 4 2" xfId="18042" xr:uid="{00000000-0005-0000-0000-0000BC2A0000}"/>
    <cellStyle name="Normal 2 3 23 5" xfId="5979" xr:uid="{00000000-0005-0000-0000-0000BD2A0000}"/>
    <cellStyle name="Normal 2 3 23 5 2" xfId="18043" xr:uid="{00000000-0005-0000-0000-0000BE2A0000}"/>
    <cellStyle name="Normal 2 3 23 6" xfId="15462" xr:uid="{00000000-0005-0000-0000-0000BF2A0000}"/>
    <cellStyle name="Normal 2 3 24" xfId="1971" xr:uid="{00000000-0005-0000-0000-0000C02A0000}"/>
    <cellStyle name="Normal 2 3 24 2" xfId="3713" xr:uid="{00000000-0005-0000-0000-0000C12A0000}"/>
    <cellStyle name="Normal 2 3 24 2 2" xfId="5980" xr:uid="{00000000-0005-0000-0000-0000C22A0000}"/>
    <cellStyle name="Normal 2 3 24 2 2 2" xfId="18044" xr:uid="{00000000-0005-0000-0000-0000C32A0000}"/>
    <cellStyle name="Normal 2 3 24 2 3" xfId="5981" xr:uid="{00000000-0005-0000-0000-0000C42A0000}"/>
    <cellStyle name="Normal 2 3 24 2 3 2" xfId="18045" xr:uid="{00000000-0005-0000-0000-0000C52A0000}"/>
    <cellStyle name="Normal 2 3 24 2 4" xfId="16166" xr:uid="{00000000-0005-0000-0000-0000C62A0000}"/>
    <cellStyle name="Normal 2 3 24 3" xfId="5982" xr:uid="{00000000-0005-0000-0000-0000C72A0000}"/>
    <cellStyle name="Normal 2 3 24 3 2" xfId="18046" xr:uid="{00000000-0005-0000-0000-0000C82A0000}"/>
    <cellStyle name="Normal 2 3 24 4" xfId="5983" xr:uid="{00000000-0005-0000-0000-0000C92A0000}"/>
    <cellStyle name="Normal 2 3 24 4 2" xfId="18047" xr:uid="{00000000-0005-0000-0000-0000CA2A0000}"/>
    <cellStyle name="Normal 2 3 24 5" xfId="5984" xr:uid="{00000000-0005-0000-0000-0000CB2A0000}"/>
    <cellStyle name="Normal 2 3 24 5 2" xfId="18048" xr:uid="{00000000-0005-0000-0000-0000CC2A0000}"/>
    <cellStyle name="Normal 2 3 24 6" xfId="15463" xr:uid="{00000000-0005-0000-0000-0000CD2A0000}"/>
    <cellStyle name="Normal 2 3 25" xfId="1972" xr:uid="{00000000-0005-0000-0000-0000CE2A0000}"/>
    <cellStyle name="Normal 2 3 25 2" xfId="3714" xr:uid="{00000000-0005-0000-0000-0000CF2A0000}"/>
    <cellStyle name="Normal 2 3 25 2 2" xfId="5985" xr:uid="{00000000-0005-0000-0000-0000D02A0000}"/>
    <cellStyle name="Normal 2 3 25 2 2 2" xfId="18049" xr:uid="{00000000-0005-0000-0000-0000D12A0000}"/>
    <cellStyle name="Normal 2 3 25 2 3" xfId="5986" xr:uid="{00000000-0005-0000-0000-0000D22A0000}"/>
    <cellStyle name="Normal 2 3 25 2 3 2" xfId="18050" xr:uid="{00000000-0005-0000-0000-0000D32A0000}"/>
    <cellStyle name="Normal 2 3 25 2 4" xfId="16167" xr:uid="{00000000-0005-0000-0000-0000D42A0000}"/>
    <cellStyle name="Normal 2 3 25 3" xfId="5987" xr:uid="{00000000-0005-0000-0000-0000D52A0000}"/>
    <cellStyle name="Normal 2 3 25 3 2" xfId="18051" xr:uid="{00000000-0005-0000-0000-0000D62A0000}"/>
    <cellStyle name="Normal 2 3 25 4" xfId="5988" xr:uid="{00000000-0005-0000-0000-0000D72A0000}"/>
    <cellStyle name="Normal 2 3 25 4 2" xfId="18052" xr:uid="{00000000-0005-0000-0000-0000D82A0000}"/>
    <cellStyle name="Normal 2 3 25 5" xfId="5989" xr:uid="{00000000-0005-0000-0000-0000D92A0000}"/>
    <cellStyle name="Normal 2 3 25 5 2" xfId="18053" xr:uid="{00000000-0005-0000-0000-0000DA2A0000}"/>
    <cellStyle name="Normal 2 3 25 6" xfId="15464" xr:uid="{00000000-0005-0000-0000-0000DB2A0000}"/>
    <cellStyle name="Normal 2 3 26" xfId="1973" xr:uid="{00000000-0005-0000-0000-0000DC2A0000}"/>
    <cellStyle name="Normal 2 3 26 2" xfId="3715" xr:uid="{00000000-0005-0000-0000-0000DD2A0000}"/>
    <cellStyle name="Normal 2 3 26 2 2" xfId="5990" xr:uid="{00000000-0005-0000-0000-0000DE2A0000}"/>
    <cellStyle name="Normal 2 3 26 2 2 2" xfId="18054" xr:uid="{00000000-0005-0000-0000-0000DF2A0000}"/>
    <cellStyle name="Normal 2 3 26 2 3" xfId="5991" xr:uid="{00000000-0005-0000-0000-0000E02A0000}"/>
    <cellStyle name="Normal 2 3 26 2 3 2" xfId="18055" xr:uid="{00000000-0005-0000-0000-0000E12A0000}"/>
    <cellStyle name="Normal 2 3 26 2 4" xfId="16168" xr:uid="{00000000-0005-0000-0000-0000E22A0000}"/>
    <cellStyle name="Normal 2 3 26 3" xfId="5992" xr:uid="{00000000-0005-0000-0000-0000E32A0000}"/>
    <cellStyle name="Normal 2 3 26 3 2" xfId="18056" xr:uid="{00000000-0005-0000-0000-0000E42A0000}"/>
    <cellStyle name="Normal 2 3 26 4" xfId="5993" xr:uid="{00000000-0005-0000-0000-0000E52A0000}"/>
    <cellStyle name="Normal 2 3 26 4 2" xfId="18057" xr:uid="{00000000-0005-0000-0000-0000E62A0000}"/>
    <cellStyle name="Normal 2 3 26 5" xfId="5994" xr:uid="{00000000-0005-0000-0000-0000E72A0000}"/>
    <cellStyle name="Normal 2 3 26 5 2" xfId="18058" xr:uid="{00000000-0005-0000-0000-0000E82A0000}"/>
    <cellStyle name="Normal 2 3 26 6" xfId="15465" xr:uid="{00000000-0005-0000-0000-0000E92A0000}"/>
    <cellStyle name="Normal 2 3 27" xfId="1974" xr:uid="{00000000-0005-0000-0000-0000EA2A0000}"/>
    <cellStyle name="Normal 2 3 27 2" xfId="3716" xr:uid="{00000000-0005-0000-0000-0000EB2A0000}"/>
    <cellStyle name="Normal 2 3 27 2 2" xfId="5995" xr:uid="{00000000-0005-0000-0000-0000EC2A0000}"/>
    <cellStyle name="Normal 2 3 27 2 2 2" xfId="18059" xr:uid="{00000000-0005-0000-0000-0000ED2A0000}"/>
    <cellStyle name="Normal 2 3 27 2 3" xfId="5996" xr:uid="{00000000-0005-0000-0000-0000EE2A0000}"/>
    <cellStyle name="Normal 2 3 27 2 3 2" xfId="18060" xr:uid="{00000000-0005-0000-0000-0000EF2A0000}"/>
    <cellStyle name="Normal 2 3 27 2 4" xfId="16169" xr:uid="{00000000-0005-0000-0000-0000F02A0000}"/>
    <cellStyle name="Normal 2 3 27 3" xfId="5997" xr:uid="{00000000-0005-0000-0000-0000F12A0000}"/>
    <cellStyle name="Normal 2 3 27 3 2" xfId="18061" xr:uid="{00000000-0005-0000-0000-0000F22A0000}"/>
    <cellStyle name="Normal 2 3 27 4" xfId="5998" xr:uid="{00000000-0005-0000-0000-0000F32A0000}"/>
    <cellStyle name="Normal 2 3 27 4 2" xfId="18062" xr:uid="{00000000-0005-0000-0000-0000F42A0000}"/>
    <cellStyle name="Normal 2 3 27 5" xfId="5999" xr:uid="{00000000-0005-0000-0000-0000F52A0000}"/>
    <cellStyle name="Normal 2 3 27 5 2" xfId="18063" xr:uid="{00000000-0005-0000-0000-0000F62A0000}"/>
    <cellStyle name="Normal 2 3 27 6" xfId="15466" xr:uid="{00000000-0005-0000-0000-0000F72A0000}"/>
    <cellStyle name="Normal 2 3 28" xfId="1975" xr:uid="{00000000-0005-0000-0000-0000F82A0000}"/>
    <cellStyle name="Normal 2 3 28 2" xfId="3717" xr:uid="{00000000-0005-0000-0000-0000F92A0000}"/>
    <cellStyle name="Normal 2 3 28 2 2" xfId="6000" xr:uid="{00000000-0005-0000-0000-0000FA2A0000}"/>
    <cellStyle name="Normal 2 3 28 2 2 2" xfId="18064" xr:uid="{00000000-0005-0000-0000-0000FB2A0000}"/>
    <cellStyle name="Normal 2 3 28 2 3" xfId="6001" xr:uid="{00000000-0005-0000-0000-0000FC2A0000}"/>
    <cellStyle name="Normal 2 3 28 2 3 2" xfId="18065" xr:uid="{00000000-0005-0000-0000-0000FD2A0000}"/>
    <cellStyle name="Normal 2 3 28 2 4" xfId="16170" xr:uid="{00000000-0005-0000-0000-0000FE2A0000}"/>
    <cellStyle name="Normal 2 3 28 3" xfId="6002" xr:uid="{00000000-0005-0000-0000-0000FF2A0000}"/>
    <cellStyle name="Normal 2 3 28 3 2" xfId="18066" xr:uid="{00000000-0005-0000-0000-0000002B0000}"/>
    <cellStyle name="Normal 2 3 28 4" xfId="6003" xr:uid="{00000000-0005-0000-0000-0000012B0000}"/>
    <cellStyle name="Normal 2 3 28 4 2" xfId="18067" xr:uid="{00000000-0005-0000-0000-0000022B0000}"/>
    <cellStyle name="Normal 2 3 28 5" xfId="6004" xr:uid="{00000000-0005-0000-0000-0000032B0000}"/>
    <cellStyle name="Normal 2 3 28 5 2" xfId="18068" xr:uid="{00000000-0005-0000-0000-0000042B0000}"/>
    <cellStyle name="Normal 2 3 28 6" xfId="15467" xr:uid="{00000000-0005-0000-0000-0000052B0000}"/>
    <cellStyle name="Normal 2 3 29" xfId="1976" xr:uid="{00000000-0005-0000-0000-0000062B0000}"/>
    <cellStyle name="Normal 2 3 29 2" xfId="3718" xr:uid="{00000000-0005-0000-0000-0000072B0000}"/>
    <cellStyle name="Normal 2 3 29 2 2" xfId="6005" xr:uid="{00000000-0005-0000-0000-0000082B0000}"/>
    <cellStyle name="Normal 2 3 29 2 2 2" xfId="18069" xr:uid="{00000000-0005-0000-0000-0000092B0000}"/>
    <cellStyle name="Normal 2 3 29 2 3" xfId="6006" xr:uid="{00000000-0005-0000-0000-00000A2B0000}"/>
    <cellStyle name="Normal 2 3 29 2 3 2" xfId="18070" xr:uid="{00000000-0005-0000-0000-00000B2B0000}"/>
    <cellStyle name="Normal 2 3 29 2 4" xfId="16171" xr:uid="{00000000-0005-0000-0000-00000C2B0000}"/>
    <cellStyle name="Normal 2 3 29 3" xfId="6007" xr:uid="{00000000-0005-0000-0000-00000D2B0000}"/>
    <cellStyle name="Normal 2 3 29 3 2" xfId="18071" xr:uid="{00000000-0005-0000-0000-00000E2B0000}"/>
    <cellStyle name="Normal 2 3 29 4" xfId="6008" xr:uid="{00000000-0005-0000-0000-00000F2B0000}"/>
    <cellStyle name="Normal 2 3 29 4 2" xfId="18072" xr:uid="{00000000-0005-0000-0000-0000102B0000}"/>
    <cellStyle name="Normal 2 3 29 5" xfId="6009" xr:uid="{00000000-0005-0000-0000-0000112B0000}"/>
    <cellStyle name="Normal 2 3 29 5 2" xfId="18073" xr:uid="{00000000-0005-0000-0000-0000122B0000}"/>
    <cellStyle name="Normal 2 3 29 6" xfId="15468" xr:uid="{00000000-0005-0000-0000-0000132B0000}"/>
    <cellStyle name="Normal 2 3 3" xfId="1977" xr:uid="{00000000-0005-0000-0000-0000142B0000}"/>
    <cellStyle name="Normal 2 3 3 2" xfId="3719" xr:uid="{00000000-0005-0000-0000-0000152B0000}"/>
    <cellStyle name="Normal 2 3 3 2 2" xfId="6010" xr:uid="{00000000-0005-0000-0000-0000162B0000}"/>
    <cellStyle name="Normal 2 3 3 2 2 2" xfId="18074" xr:uid="{00000000-0005-0000-0000-0000172B0000}"/>
    <cellStyle name="Normal 2 3 3 2 3" xfId="6011" xr:uid="{00000000-0005-0000-0000-0000182B0000}"/>
    <cellStyle name="Normal 2 3 3 2 3 2" xfId="18075" xr:uid="{00000000-0005-0000-0000-0000192B0000}"/>
    <cellStyle name="Normal 2 3 3 2 4" xfId="16172" xr:uid="{00000000-0005-0000-0000-00001A2B0000}"/>
    <cellStyle name="Normal 2 3 3 3" xfId="6012" xr:uid="{00000000-0005-0000-0000-00001B2B0000}"/>
    <cellStyle name="Normal 2 3 3 3 2" xfId="18076" xr:uid="{00000000-0005-0000-0000-00001C2B0000}"/>
    <cellStyle name="Normal 2 3 3 4" xfId="6013" xr:uid="{00000000-0005-0000-0000-00001D2B0000}"/>
    <cellStyle name="Normal 2 3 3 4 2" xfId="18077" xr:uid="{00000000-0005-0000-0000-00001E2B0000}"/>
    <cellStyle name="Normal 2 3 3 5" xfId="6014" xr:uid="{00000000-0005-0000-0000-00001F2B0000}"/>
    <cellStyle name="Normal 2 3 3 5 2" xfId="18078" xr:uid="{00000000-0005-0000-0000-0000202B0000}"/>
    <cellStyle name="Normal 2 3 3 6" xfId="14764" xr:uid="{00000000-0005-0000-0000-0000212B0000}"/>
    <cellStyle name="Normal 2 3 3 6 2" xfId="21551" xr:uid="{00000000-0005-0000-0000-0000222B0000}"/>
    <cellStyle name="Normal 2 3 3 7" xfId="15469" xr:uid="{00000000-0005-0000-0000-0000232B0000}"/>
    <cellStyle name="Normal 2 3 30" xfId="1978" xr:uid="{00000000-0005-0000-0000-0000242B0000}"/>
    <cellStyle name="Normal 2 3 30 2" xfId="3720" xr:uid="{00000000-0005-0000-0000-0000252B0000}"/>
    <cellStyle name="Normal 2 3 30 2 2" xfId="6015" xr:uid="{00000000-0005-0000-0000-0000262B0000}"/>
    <cellStyle name="Normal 2 3 30 2 2 2" xfId="18079" xr:uid="{00000000-0005-0000-0000-0000272B0000}"/>
    <cellStyle name="Normal 2 3 30 2 3" xfId="6016" xr:uid="{00000000-0005-0000-0000-0000282B0000}"/>
    <cellStyle name="Normal 2 3 30 2 3 2" xfId="18080" xr:uid="{00000000-0005-0000-0000-0000292B0000}"/>
    <cellStyle name="Normal 2 3 30 2 4" xfId="16173" xr:uid="{00000000-0005-0000-0000-00002A2B0000}"/>
    <cellStyle name="Normal 2 3 30 3" xfId="6017" xr:uid="{00000000-0005-0000-0000-00002B2B0000}"/>
    <cellStyle name="Normal 2 3 30 3 2" xfId="18081" xr:uid="{00000000-0005-0000-0000-00002C2B0000}"/>
    <cellStyle name="Normal 2 3 30 4" xfId="6018" xr:uid="{00000000-0005-0000-0000-00002D2B0000}"/>
    <cellStyle name="Normal 2 3 30 4 2" xfId="18082" xr:uid="{00000000-0005-0000-0000-00002E2B0000}"/>
    <cellStyle name="Normal 2 3 30 5" xfId="6019" xr:uid="{00000000-0005-0000-0000-00002F2B0000}"/>
    <cellStyle name="Normal 2 3 30 5 2" xfId="18083" xr:uid="{00000000-0005-0000-0000-0000302B0000}"/>
    <cellStyle name="Normal 2 3 30 6" xfId="15470" xr:uid="{00000000-0005-0000-0000-0000312B0000}"/>
    <cellStyle name="Normal 2 3 31" xfId="1979" xr:uid="{00000000-0005-0000-0000-0000322B0000}"/>
    <cellStyle name="Normal 2 3 31 2" xfId="3721" xr:uid="{00000000-0005-0000-0000-0000332B0000}"/>
    <cellStyle name="Normal 2 3 31 2 2" xfId="6020" xr:uid="{00000000-0005-0000-0000-0000342B0000}"/>
    <cellStyle name="Normal 2 3 31 2 2 2" xfId="18084" xr:uid="{00000000-0005-0000-0000-0000352B0000}"/>
    <cellStyle name="Normal 2 3 31 2 3" xfId="6021" xr:uid="{00000000-0005-0000-0000-0000362B0000}"/>
    <cellStyle name="Normal 2 3 31 2 3 2" xfId="18085" xr:uid="{00000000-0005-0000-0000-0000372B0000}"/>
    <cellStyle name="Normal 2 3 31 2 4" xfId="16174" xr:uid="{00000000-0005-0000-0000-0000382B0000}"/>
    <cellStyle name="Normal 2 3 31 3" xfId="6022" xr:uid="{00000000-0005-0000-0000-0000392B0000}"/>
    <cellStyle name="Normal 2 3 31 3 2" xfId="18086" xr:uid="{00000000-0005-0000-0000-00003A2B0000}"/>
    <cellStyle name="Normal 2 3 31 4" xfId="6023" xr:uid="{00000000-0005-0000-0000-00003B2B0000}"/>
    <cellStyle name="Normal 2 3 31 4 2" xfId="18087" xr:uid="{00000000-0005-0000-0000-00003C2B0000}"/>
    <cellStyle name="Normal 2 3 31 5" xfId="6024" xr:uid="{00000000-0005-0000-0000-00003D2B0000}"/>
    <cellStyle name="Normal 2 3 31 5 2" xfId="18088" xr:uid="{00000000-0005-0000-0000-00003E2B0000}"/>
    <cellStyle name="Normal 2 3 31 6" xfId="15471" xr:uid="{00000000-0005-0000-0000-00003F2B0000}"/>
    <cellStyle name="Normal 2 3 32" xfId="1980" xr:uid="{00000000-0005-0000-0000-0000402B0000}"/>
    <cellStyle name="Normal 2 3 32 2" xfId="3722" xr:uid="{00000000-0005-0000-0000-0000412B0000}"/>
    <cellStyle name="Normal 2 3 32 2 2" xfId="6025" xr:uid="{00000000-0005-0000-0000-0000422B0000}"/>
    <cellStyle name="Normal 2 3 32 2 2 2" xfId="18089" xr:uid="{00000000-0005-0000-0000-0000432B0000}"/>
    <cellStyle name="Normal 2 3 32 2 3" xfId="6026" xr:uid="{00000000-0005-0000-0000-0000442B0000}"/>
    <cellStyle name="Normal 2 3 32 2 3 2" xfId="18090" xr:uid="{00000000-0005-0000-0000-0000452B0000}"/>
    <cellStyle name="Normal 2 3 32 2 4" xfId="16175" xr:uid="{00000000-0005-0000-0000-0000462B0000}"/>
    <cellStyle name="Normal 2 3 32 3" xfId="6027" xr:uid="{00000000-0005-0000-0000-0000472B0000}"/>
    <cellStyle name="Normal 2 3 32 3 2" xfId="18091" xr:uid="{00000000-0005-0000-0000-0000482B0000}"/>
    <cellStyle name="Normal 2 3 32 4" xfId="6028" xr:uid="{00000000-0005-0000-0000-0000492B0000}"/>
    <cellStyle name="Normal 2 3 32 4 2" xfId="18092" xr:uid="{00000000-0005-0000-0000-00004A2B0000}"/>
    <cellStyle name="Normal 2 3 32 5" xfId="6029" xr:uid="{00000000-0005-0000-0000-00004B2B0000}"/>
    <cellStyle name="Normal 2 3 32 5 2" xfId="18093" xr:uid="{00000000-0005-0000-0000-00004C2B0000}"/>
    <cellStyle name="Normal 2 3 32 6" xfId="15472" xr:uid="{00000000-0005-0000-0000-00004D2B0000}"/>
    <cellStyle name="Normal 2 3 33" xfId="1981" xr:uid="{00000000-0005-0000-0000-00004E2B0000}"/>
    <cellStyle name="Normal 2 3 33 2" xfId="3723" xr:uid="{00000000-0005-0000-0000-00004F2B0000}"/>
    <cellStyle name="Normal 2 3 33 2 2" xfId="6030" xr:uid="{00000000-0005-0000-0000-0000502B0000}"/>
    <cellStyle name="Normal 2 3 33 2 2 2" xfId="18094" xr:uid="{00000000-0005-0000-0000-0000512B0000}"/>
    <cellStyle name="Normal 2 3 33 2 3" xfId="6031" xr:uid="{00000000-0005-0000-0000-0000522B0000}"/>
    <cellStyle name="Normal 2 3 33 2 3 2" xfId="18095" xr:uid="{00000000-0005-0000-0000-0000532B0000}"/>
    <cellStyle name="Normal 2 3 33 2 4" xfId="16176" xr:uid="{00000000-0005-0000-0000-0000542B0000}"/>
    <cellStyle name="Normal 2 3 33 3" xfId="6032" xr:uid="{00000000-0005-0000-0000-0000552B0000}"/>
    <cellStyle name="Normal 2 3 33 3 2" xfId="18096" xr:uid="{00000000-0005-0000-0000-0000562B0000}"/>
    <cellStyle name="Normal 2 3 33 4" xfId="6033" xr:uid="{00000000-0005-0000-0000-0000572B0000}"/>
    <cellStyle name="Normal 2 3 33 4 2" xfId="18097" xr:uid="{00000000-0005-0000-0000-0000582B0000}"/>
    <cellStyle name="Normal 2 3 33 5" xfId="6034" xr:uid="{00000000-0005-0000-0000-0000592B0000}"/>
    <cellStyle name="Normal 2 3 33 5 2" xfId="18098" xr:uid="{00000000-0005-0000-0000-00005A2B0000}"/>
    <cellStyle name="Normal 2 3 33 6" xfId="15473" xr:uid="{00000000-0005-0000-0000-00005B2B0000}"/>
    <cellStyle name="Normal 2 3 34" xfId="1982" xr:uid="{00000000-0005-0000-0000-00005C2B0000}"/>
    <cellStyle name="Normal 2 3 34 2" xfId="3724" xr:uid="{00000000-0005-0000-0000-00005D2B0000}"/>
    <cellStyle name="Normal 2 3 34 2 2" xfId="6035" xr:uid="{00000000-0005-0000-0000-00005E2B0000}"/>
    <cellStyle name="Normal 2 3 34 2 2 2" xfId="18099" xr:uid="{00000000-0005-0000-0000-00005F2B0000}"/>
    <cellStyle name="Normal 2 3 34 2 3" xfId="6036" xr:uid="{00000000-0005-0000-0000-0000602B0000}"/>
    <cellStyle name="Normal 2 3 34 2 3 2" xfId="18100" xr:uid="{00000000-0005-0000-0000-0000612B0000}"/>
    <cellStyle name="Normal 2 3 34 2 4" xfId="16177" xr:uid="{00000000-0005-0000-0000-0000622B0000}"/>
    <cellStyle name="Normal 2 3 34 3" xfId="6037" xr:uid="{00000000-0005-0000-0000-0000632B0000}"/>
    <cellStyle name="Normal 2 3 34 3 2" xfId="18101" xr:uid="{00000000-0005-0000-0000-0000642B0000}"/>
    <cellStyle name="Normal 2 3 34 4" xfId="6038" xr:uid="{00000000-0005-0000-0000-0000652B0000}"/>
    <cellStyle name="Normal 2 3 34 4 2" xfId="18102" xr:uid="{00000000-0005-0000-0000-0000662B0000}"/>
    <cellStyle name="Normal 2 3 34 5" xfId="6039" xr:uid="{00000000-0005-0000-0000-0000672B0000}"/>
    <cellStyle name="Normal 2 3 34 5 2" xfId="18103" xr:uid="{00000000-0005-0000-0000-0000682B0000}"/>
    <cellStyle name="Normal 2 3 34 6" xfId="15474" xr:uid="{00000000-0005-0000-0000-0000692B0000}"/>
    <cellStyle name="Normal 2 3 35" xfId="1983" xr:uid="{00000000-0005-0000-0000-00006A2B0000}"/>
    <cellStyle name="Normal 2 3 35 2" xfId="3725" xr:uid="{00000000-0005-0000-0000-00006B2B0000}"/>
    <cellStyle name="Normal 2 3 35 2 2" xfId="6040" xr:uid="{00000000-0005-0000-0000-00006C2B0000}"/>
    <cellStyle name="Normal 2 3 35 2 2 2" xfId="18104" xr:uid="{00000000-0005-0000-0000-00006D2B0000}"/>
    <cellStyle name="Normal 2 3 35 2 3" xfId="6041" xr:uid="{00000000-0005-0000-0000-00006E2B0000}"/>
    <cellStyle name="Normal 2 3 35 2 3 2" xfId="18105" xr:uid="{00000000-0005-0000-0000-00006F2B0000}"/>
    <cellStyle name="Normal 2 3 35 2 4" xfId="16178" xr:uid="{00000000-0005-0000-0000-0000702B0000}"/>
    <cellStyle name="Normal 2 3 35 3" xfId="6042" xr:uid="{00000000-0005-0000-0000-0000712B0000}"/>
    <cellStyle name="Normal 2 3 35 3 2" xfId="18106" xr:uid="{00000000-0005-0000-0000-0000722B0000}"/>
    <cellStyle name="Normal 2 3 35 4" xfId="6043" xr:uid="{00000000-0005-0000-0000-0000732B0000}"/>
    <cellStyle name="Normal 2 3 35 4 2" xfId="18107" xr:uid="{00000000-0005-0000-0000-0000742B0000}"/>
    <cellStyle name="Normal 2 3 35 5" xfId="6044" xr:uid="{00000000-0005-0000-0000-0000752B0000}"/>
    <cellStyle name="Normal 2 3 35 5 2" xfId="18108" xr:uid="{00000000-0005-0000-0000-0000762B0000}"/>
    <cellStyle name="Normal 2 3 35 6" xfId="15475" xr:uid="{00000000-0005-0000-0000-0000772B0000}"/>
    <cellStyle name="Normal 2 3 36" xfId="1984" xr:uid="{00000000-0005-0000-0000-0000782B0000}"/>
    <cellStyle name="Normal 2 3 36 2" xfId="3726" xr:uid="{00000000-0005-0000-0000-0000792B0000}"/>
    <cellStyle name="Normal 2 3 36 2 2" xfId="6045" xr:uid="{00000000-0005-0000-0000-00007A2B0000}"/>
    <cellStyle name="Normal 2 3 36 2 2 2" xfId="18109" xr:uid="{00000000-0005-0000-0000-00007B2B0000}"/>
    <cellStyle name="Normal 2 3 36 2 3" xfId="6046" xr:uid="{00000000-0005-0000-0000-00007C2B0000}"/>
    <cellStyle name="Normal 2 3 36 2 3 2" xfId="18110" xr:uid="{00000000-0005-0000-0000-00007D2B0000}"/>
    <cellStyle name="Normal 2 3 36 2 4" xfId="16179" xr:uid="{00000000-0005-0000-0000-00007E2B0000}"/>
    <cellStyle name="Normal 2 3 36 3" xfId="6047" xr:uid="{00000000-0005-0000-0000-00007F2B0000}"/>
    <cellStyle name="Normal 2 3 36 3 2" xfId="18111" xr:uid="{00000000-0005-0000-0000-0000802B0000}"/>
    <cellStyle name="Normal 2 3 36 4" xfId="6048" xr:uid="{00000000-0005-0000-0000-0000812B0000}"/>
    <cellStyle name="Normal 2 3 36 4 2" xfId="18112" xr:uid="{00000000-0005-0000-0000-0000822B0000}"/>
    <cellStyle name="Normal 2 3 36 5" xfId="6049" xr:uid="{00000000-0005-0000-0000-0000832B0000}"/>
    <cellStyle name="Normal 2 3 36 5 2" xfId="18113" xr:uid="{00000000-0005-0000-0000-0000842B0000}"/>
    <cellStyle name="Normal 2 3 36 6" xfId="15476" xr:uid="{00000000-0005-0000-0000-0000852B0000}"/>
    <cellStyle name="Normal 2 3 37" xfId="1985" xr:uid="{00000000-0005-0000-0000-0000862B0000}"/>
    <cellStyle name="Normal 2 3 37 2" xfId="3727" xr:uid="{00000000-0005-0000-0000-0000872B0000}"/>
    <cellStyle name="Normal 2 3 37 2 2" xfId="6050" xr:uid="{00000000-0005-0000-0000-0000882B0000}"/>
    <cellStyle name="Normal 2 3 37 2 2 2" xfId="18114" xr:uid="{00000000-0005-0000-0000-0000892B0000}"/>
    <cellStyle name="Normal 2 3 37 2 3" xfId="6051" xr:uid="{00000000-0005-0000-0000-00008A2B0000}"/>
    <cellStyle name="Normal 2 3 37 2 3 2" xfId="18115" xr:uid="{00000000-0005-0000-0000-00008B2B0000}"/>
    <cellStyle name="Normal 2 3 37 2 4" xfId="16180" xr:uid="{00000000-0005-0000-0000-00008C2B0000}"/>
    <cellStyle name="Normal 2 3 37 3" xfId="6052" xr:uid="{00000000-0005-0000-0000-00008D2B0000}"/>
    <cellStyle name="Normal 2 3 37 3 2" xfId="18116" xr:uid="{00000000-0005-0000-0000-00008E2B0000}"/>
    <cellStyle name="Normal 2 3 37 4" xfId="6053" xr:uid="{00000000-0005-0000-0000-00008F2B0000}"/>
    <cellStyle name="Normal 2 3 37 4 2" xfId="18117" xr:uid="{00000000-0005-0000-0000-0000902B0000}"/>
    <cellStyle name="Normal 2 3 37 5" xfId="6054" xr:uid="{00000000-0005-0000-0000-0000912B0000}"/>
    <cellStyle name="Normal 2 3 37 5 2" xfId="18118" xr:uid="{00000000-0005-0000-0000-0000922B0000}"/>
    <cellStyle name="Normal 2 3 37 6" xfId="15477" xr:uid="{00000000-0005-0000-0000-0000932B0000}"/>
    <cellStyle name="Normal 2 3 38" xfId="1986" xr:uid="{00000000-0005-0000-0000-0000942B0000}"/>
    <cellStyle name="Normal 2 3 38 2" xfId="3728" xr:uid="{00000000-0005-0000-0000-0000952B0000}"/>
    <cellStyle name="Normal 2 3 38 2 2" xfId="6055" xr:uid="{00000000-0005-0000-0000-0000962B0000}"/>
    <cellStyle name="Normal 2 3 38 2 2 2" xfId="18119" xr:uid="{00000000-0005-0000-0000-0000972B0000}"/>
    <cellStyle name="Normal 2 3 38 2 3" xfId="6056" xr:uid="{00000000-0005-0000-0000-0000982B0000}"/>
    <cellStyle name="Normal 2 3 38 2 3 2" xfId="18120" xr:uid="{00000000-0005-0000-0000-0000992B0000}"/>
    <cellStyle name="Normal 2 3 38 2 4" xfId="16181" xr:uid="{00000000-0005-0000-0000-00009A2B0000}"/>
    <cellStyle name="Normal 2 3 38 3" xfId="6057" xr:uid="{00000000-0005-0000-0000-00009B2B0000}"/>
    <cellStyle name="Normal 2 3 38 3 2" xfId="18121" xr:uid="{00000000-0005-0000-0000-00009C2B0000}"/>
    <cellStyle name="Normal 2 3 38 4" xfId="6058" xr:uid="{00000000-0005-0000-0000-00009D2B0000}"/>
    <cellStyle name="Normal 2 3 38 4 2" xfId="18122" xr:uid="{00000000-0005-0000-0000-00009E2B0000}"/>
    <cellStyle name="Normal 2 3 38 5" xfId="6059" xr:uid="{00000000-0005-0000-0000-00009F2B0000}"/>
    <cellStyle name="Normal 2 3 38 5 2" xfId="18123" xr:uid="{00000000-0005-0000-0000-0000A02B0000}"/>
    <cellStyle name="Normal 2 3 38 6" xfId="15478" xr:uid="{00000000-0005-0000-0000-0000A12B0000}"/>
    <cellStyle name="Normal 2 3 39" xfId="1987" xr:uid="{00000000-0005-0000-0000-0000A22B0000}"/>
    <cellStyle name="Normal 2 3 39 2" xfId="3729" xr:uid="{00000000-0005-0000-0000-0000A32B0000}"/>
    <cellStyle name="Normal 2 3 39 2 2" xfId="6060" xr:uid="{00000000-0005-0000-0000-0000A42B0000}"/>
    <cellStyle name="Normal 2 3 39 2 2 2" xfId="18124" xr:uid="{00000000-0005-0000-0000-0000A52B0000}"/>
    <cellStyle name="Normal 2 3 39 2 3" xfId="6061" xr:uid="{00000000-0005-0000-0000-0000A62B0000}"/>
    <cellStyle name="Normal 2 3 39 2 3 2" xfId="18125" xr:uid="{00000000-0005-0000-0000-0000A72B0000}"/>
    <cellStyle name="Normal 2 3 39 2 4" xfId="16182" xr:uid="{00000000-0005-0000-0000-0000A82B0000}"/>
    <cellStyle name="Normal 2 3 39 3" xfId="6062" xr:uid="{00000000-0005-0000-0000-0000A92B0000}"/>
    <cellStyle name="Normal 2 3 39 3 2" xfId="18126" xr:uid="{00000000-0005-0000-0000-0000AA2B0000}"/>
    <cellStyle name="Normal 2 3 39 4" xfId="6063" xr:uid="{00000000-0005-0000-0000-0000AB2B0000}"/>
    <cellStyle name="Normal 2 3 39 4 2" xfId="18127" xr:uid="{00000000-0005-0000-0000-0000AC2B0000}"/>
    <cellStyle name="Normal 2 3 39 5" xfId="6064" xr:uid="{00000000-0005-0000-0000-0000AD2B0000}"/>
    <cellStyle name="Normal 2 3 39 5 2" xfId="18128" xr:uid="{00000000-0005-0000-0000-0000AE2B0000}"/>
    <cellStyle name="Normal 2 3 39 6" xfId="15479" xr:uid="{00000000-0005-0000-0000-0000AF2B0000}"/>
    <cellStyle name="Normal 2 3 4" xfId="1988" xr:uid="{00000000-0005-0000-0000-0000B02B0000}"/>
    <cellStyle name="Normal 2 3 4 2" xfId="3730" xr:uid="{00000000-0005-0000-0000-0000B12B0000}"/>
    <cellStyle name="Normal 2 3 4 2 2" xfId="6065" xr:uid="{00000000-0005-0000-0000-0000B22B0000}"/>
    <cellStyle name="Normal 2 3 4 2 2 2" xfId="18129" xr:uid="{00000000-0005-0000-0000-0000B32B0000}"/>
    <cellStyle name="Normal 2 3 4 2 3" xfId="6066" xr:uid="{00000000-0005-0000-0000-0000B42B0000}"/>
    <cellStyle name="Normal 2 3 4 2 3 2" xfId="18130" xr:uid="{00000000-0005-0000-0000-0000B52B0000}"/>
    <cellStyle name="Normal 2 3 4 2 4" xfId="16183" xr:uid="{00000000-0005-0000-0000-0000B62B0000}"/>
    <cellStyle name="Normal 2 3 4 3" xfId="6067" xr:uid="{00000000-0005-0000-0000-0000B72B0000}"/>
    <cellStyle name="Normal 2 3 4 3 2" xfId="18131" xr:uid="{00000000-0005-0000-0000-0000B82B0000}"/>
    <cellStyle name="Normal 2 3 4 4" xfId="6068" xr:uid="{00000000-0005-0000-0000-0000B92B0000}"/>
    <cellStyle name="Normal 2 3 4 4 2" xfId="18132" xr:uid="{00000000-0005-0000-0000-0000BA2B0000}"/>
    <cellStyle name="Normal 2 3 4 5" xfId="6069" xr:uid="{00000000-0005-0000-0000-0000BB2B0000}"/>
    <cellStyle name="Normal 2 3 4 5 2" xfId="18133" xr:uid="{00000000-0005-0000-0000-0000BC2B0000}"/>
    <cellStyle name="Normal 2 3 4 6" xfId="15480" xr:uid="{00000000-0005-0000-0000-0000BD2B0000}"/>
    <cellStyle name="Normal 2 3 40" xfId="1989" xr:uid="{00000000-0005-0000-0000-0000BE2B0000}"/>
    <cellStyle name="Normal 2 3 40 2" xfId="3731" xr:uid="{00000000-0005-0000-0000-0000BF2B0000}"/>
    <cellStyle name="Normal 2 3 40 2 2" xfId="6070" xr:uid="{00000000-0005-0000-0000-0000C02B0000}"/>
    <cellStyle name="Normal 2 3 40 2 2 2" xfId="18134" xr:uid="{00000000-0005-0000-0000-0000C12B0000}"/>
    <cellStyle name="Normal 2 3 40 2 3" xfId="6071" xr:uid="{00000000-0005-0000-0000-0000C22B0000}"/>
    <cellStyle name="Normal 2 3 40 2 3 2" xfId="18135" xr:uid="{00000000-0005-0000-0000-0000C32B0000}"/>
    <cellStyle name="Normal 2 3 40 2 4" xfId="16184" xr:uid="{00000000-0005-0000-0000-0000C42B0000}"/>
    <cellStyle name="Normal 2 3 40 3" xfId="6072" xr:uid="{00000000-0005-0000-0000-0000C52B0000}"/>
    <cellStyle name="Normal 2 3 40 3 2" xfId="18136" xr:uid="{00000000-0005-0000-0000-0000C62B0000}"/>
    <cellStyle name="Normal 2 3 40 4" xfId="6073" xr:uid="{00000000-0005-0000-0000-0000C72B0000}"/>
    <cellStyle name="Normal 2 3 40 4 2" xfId="18137" xr:uid="{00000000-0005-0000-0000-0000C82B0000}"/>
    <cellStyle name="Normal 2 3 40 5" xfId="6074" xr:uid="{00000000-0005-0000-0000-0000C92B0000}"/>
    <cellStyle name="Normal 2 3 40 5 2" xfId="18138" xr:uid="{00000000-0005-0000-0000-0000CA2B0000}"/>
    <cellStyle name="Normal 2 3 40 6" xfId="15481" xr:uid="{00000000-0005-0000-0000-0000CB2B0000}"/>
    <cellStyle name="Normal 2 3 41" xfId="1990" xr:uid="{00000000-0005-0000-0000-0000CC2B0000}"/>
    <cellStyle name="Normal 2 3 41 2" xfId="3732" xr:uid="{00000000-0005-0000-0000-0000CD2B0000}"/>
    <cellStyle name="Normal 2 3 41 2 2" xfId="6075" xr:uid="{00000000-0005-0000-0000-0000CE2B0000}"/>
    <cellStyle name="Normal 2 3 41 2 2 2" xfId="18139" xr:uid="{00000000-0005-0000-0000-0000CF2B0000}"/>
    <cellStyle name="Normal 2 3 41 2 3" xfId="6076" xr:uid="{00000000-0005-0000-0000-0000D02B0000}"/>
    <cellStyle name="Normal 2 3 41 2 3 2" xfId="18140" xr:uid="{00000000-0005-0000-0000-0000D12B0000}"/>
    <cellStyle name="Normal 2 3 41 2 4" xfId="16185" xr:uid="{00000000-0005-0000-0000-0000D22B0000}"/>
    <cellStyle name="Normal 2 3 41 3" xfId="6077" xr:uid="{00000000-0005-0000-0000-0000D32B0000}"/>
    <cellStyle name="Normal 2 3 41 3 2" xfId="18141" xr:uid="{00000000-0005-0000-0000-0000D42B0000}"/>
    <cellStyle name="Normal 2 3 41 4" xfId="6078" xr:uid="{00000000-0005-0000-0000-0000D52B0000}"/>
    <cellStyle name="Normal 2 3 41 4 2" xfId="18142" xr:uid="{00000000-0005-0000-0000-0000D62B0000}"/>
    <cellStyle name="Normal 2 3 41 5" xfId="6079" xr:uid="{00000000-0005-0000-0000-0000D72B0000}"/>
    <cellStyle name="Normal 2 3 41 5 2" xfId="18143" xr:uid="{00000000-0005-0000-0000-0000D82B0000}"/>
    <cellStyle name="Normal 2 3 41 6" xfId="15482" xr:uid="{00000000-0005-0000-0000-0000D92B0000}"/>
    <cellStyle name="Normal 2 3 42" xfId="1991" xr:uid="{00000000-0005-0000-0000-0000DA2B0000}"/>
    <cellStyle name="Normal 2 3 42 2" xfId="3733" xr:uid="{00000000-0005-0000-0000-0000DB2B0000}"/>
    <cellStyle name="Normal 2 3 42 2 2" xfId="6080" xr:uid="{00000000-0005-0000-0000-0000DC2B0000}"/>
    <cellStyle name="Normal 2 3 42 2 2 2" xfId="18144" xr:uid="{00000000-0005-0000-0000-0000DD2B0000}"/>
    <cellStyle name="Normal 2 3 42 2 3" xfId="6081" xr:uid="{00000000-0005-0000-0000-0000DE2B0000}"/>
    <cellStyle name="Normal 2 3 42 2 3 2" xfId="18145" xr:uid="{00000000-0005-0000-0000-0000DF2B0000}"/>
    <cellStyle name="Normal 2 3 42 2 4" xfId="16186" xr:uid="{00000000-0005-0000-0000-0000E02B0000}"/>
    <cellStyle name="Normal 2 3 42 3" xfId="6082" xr:uid="{00000000-0005-0000-0000-0000E12B0000}"/>
    <cellStyle name="Normal 2 3 42 3 2" xfId="18146" xr:uid="{00000000-0005-0000-0000-0000E22B0000}"/>
    <cellStyle name="Normal 2 3 42 4" xfId="6083" xr:uid="{00000000-0005-0000-0000-0000E32B0000}"/>
    <cellStyle name="Normal 2 3 42 4 2" xfId="18147" xr:uid="{00000000-0005-0000-0000-0000E42B0000}"/>
    <cellStyle name="Normal 2 3 42 5" xfId="6084" xr:uid="{00000000-0005-0000-0000-0000E52B0000}"/>
    <cellStyle name="Normal 2 3 42 5 2" xfId="18148" xr:uid="{00000000-0005-0000-0000-0000E62B0000}"/>
    <cellStyle name="Normal 2 3 42 6" xfId="15483" xr:uid="{00000000-0005-0000-0000-0000E72B0000}"/>
    <cellStyle name="Normal 2 3 43" xfId="1992" xr:uid="{00000000-0005-0000-0000-0000E82B0000}"/>
    <cellStyle name="Normal 2 3 43 2" xfId="3734" xr:uid="{00000000-0005-0000-0000-0000E92B0000}"/>
    <cellStyle name="Normal 2 3 43 2 2" xfId="6085" xr:uid="{00000000-0005-0000-0000-0000EA2B0000}"/>
    <cellStyle name="Normal 2 3 43 2 2 2" xfId="18149" xr:uid="{00000000-0005-0000-0000-0000EB2B0000}"/>
    <cellStyle name="Normal 2 3 43 2 3" xfId="6086" xr:uid="{00000000-0005-0000-0000-0000EC2B0000}"/>
    <cellStyle name="Normal 2 3 43 2 3 2" xfId="18150" xr:uid="{00000000-0005-0000-0000-0000ED2B0000}"/>
    <cellStyle name="Normal 2 3 43 2 4" xfId="16187" xr:uid="{00000000-0005-0000-0000-0000EE2B0000}"/>
    <cellStyle name="Normal 2 3 43 3" xfId="6087" xr:uid="{00000000-0005-0000-0000-0000EF2B0000}"/>
    <cellStyle name="Normal 2 3 43 3 2" xfId="18151" xr:uid="{00000000-0005-0000-0000-0000F02B0000}"/>
    <cellStyle name="Normal 2 3 43 4" xfId="6088" xr:uid="{00000000-0005-0000-0000-0000F12B0000}"/>
    <cellStyle name="Normal 2 3 43 4 2" xfId="18152" xr:uid="{00000000-0005-0000-0000-0000F22B0000}"/>
    <cellStyle name="Normal 2 3 43 5" xfId="6089" xr:uid="{00000000-0005-0000-0000-0000F32B0000}"/>
    <cellStyle name="Normal 2 3 43 5 2" xfId="18153" xr:uid="{00000000-0005-0000-0000-0000F42B0000}"/>
    <cellStyle name="Normal 2 3 43 6" xfId="15484" xr:uid="{00000000-0005-0000-0000-0000F52B0000}"/>
    <cellStyle name="Normal 2 3 44" xfId="1993" xr:uid="{00000000-0005-0000-0000-0000F62B0000}"/>
    <cellStyle name="Normal 2 3 44 2" xfId="3735" xr:uid="{00000000-0005-0000-0000-0000F72B0000}"/>
    <cellStyle name="Normal 2 3 44 2 2" xfId="6090" xr:uid="{00000000-0005-0000-0000-0000F82B0000}"/>
    <cellStyle name="Normal 2 3 44 2 2 2" xfId="18154" xr:uid="{00000000-0005-0000-0000-0000F92B0000}"/>
    <cellStyle name="Normal 2 3 44 2 3" xfId="6091" xr:uid="{00000000-0005-0000-0000-0000FA2B0000}"/>
    <cellStyle name="Normal 2 3 44 2 3 2" xfId="18155" xr:uid="{00000000-0005-0000-0000-0000FB2B0000}"/>
    <cellStyle name="Normal 2 3 44 2 4" xfId="16188" xr:uid="{00000000-0005-0000-0000-0000FC2B0000}"/>
    <cellStyle name="Normal 2 3 44 3" xfId="6092" xr:uid="{00000000-0005-0000-0000-0000FD2B0000}"/>
    <cellStyle name="Normal 2 3 44 3 2" xfId="18156" xr:uid="{00000000-0005-0000-0000-0000FE2B0000}"/>
    <cellStyle name="Normal 2 3 44 4" xfId="6093" xr:uid="{00000000-0005-0000-0000-0000FF2B0000}"/>
    <cellStyle name="Normal 2 3 44 4 2" xfId="18157" xr:uid="{00000000-0005-0000-0000-0000002C0000}"/>
    <cellStyle name="Normal 2 3 44 5" xfId="6094" xr:uid="{00000000-0005-0000-0000-0000012C0000}"/>
    <cellStyle name="Normal 2 3 44 5 2" xfId="18158" xr:uid="{00000000-0005-0000-0000-0000022C0000}"/>
    <cellStyle name="Normal 2 3 44 6" xfId="15485" xr:uid="{00000000-0005-0000-0000-0000032C0000}"/>
    <cellStyle name="Normal 2 3 45" xfId="1994" xr:uid="{00000000-0005-0000-0000-0000042C0000}"/>
    <cellStyle name="Normal 2 3 45 2" xfId="3736" xr:uid="{00000000-0005-0000-0000-0000052C0000}"/>
    <cellStyle name="Normal 2 3 45 2 2" xfId="6095" xr:uid="{00000000-0005-0000-0000-0000062C0000}"/>
    <cellStyle name="Normal 2 3 45 2 2 2" xfId="18159" xr:uid="{00000000-0005-0000-0000-0000072C0000}"/>
    <cellStyle name="Normal 2 3 45 2 3" xfId="6096" xr:uid="{00000000-0005-0000-0000-0000082C0000}"/>
    <cellStyle name="Normal 2 3 45 2 3 2" xfId="18160" xr:uid="{00000000-0005-0000-0000-0000092C0000}"/>
    <cellStyle name="Normal 2 3 45 2 4" xfId="16189" xr:uid="{00000000-0005-0000-0000-00000A2C0000}"/>
    <cellStyle name="Normal 2 3 45 3" xfId="6097" xr:uid="{00000000-0005-0000-0000-00000B2C0000}"/>
    <cellStyle name="Normal 2 3 45 3 2" xfId="18161" xr:uid="{00000000-0005-0000-0000-00000C2C0000}"/>
    <cellStyle name="Normal 2 3 45 4" xfId="6098" xr:uid="{00000000-0005-0000-0000-00000D2C0000}"/>
    <cellStyle name="Normal 2 3 45 4 2" xfId="18162" xr:uid="{00000000-0005-0000-0000-00000E2C0000}"/>
    <cellStyle name="Normal 2 3 45 5" xfId="6099" xr:uid="{00000000-0005-0000-0000-00000F2C0000}"/>
    <cellStyle name="Normal 2 3 45 5 2" xfId="18163" xr:uid="{00000000-0005-0000-0000-0000102C0000}"/>
    <cellStyle name="Normal 2 3 45 6" xfId="15486" xr:uid="{00000000-0005-0000-0000-0000112C0000}"/>
    <cellStyle name="Normal 2 3 46" xfId="1995" xr:uid="{00000000-0005-0000-0000-0000122C0000}"/>
    <cellStyle name="Normal 2 3 46 2" xfId="3737" xr:uid="{00000000-0005-0000-0000-0000132C0000}"/>
    <cellStyle name="Normal 2 3 46 2 2" xfId="6100" xr:uid="{00000000-0005-0000-0000-0000142C0000}"/>
    <cellStyle name="Normal 2 3 46 2 2 2" xfId="18164" xr:uid="{00000000-0005-0000-0000-0000152C0000}"/>
    <cellStyle name="Normal 2 3 46 2 3" xfId="6101" xr:uid="{00000000-0005-0000-0000-0000162C0000}"/>
    <cellStyle name="Normal 2 3 46 2 3 2" xfId="18165" xr:uid="{00000000-0005-0000-0000-0000172C0000}"/>
    <cellStyle name="Normal 2 3 46 2 4" xfId="16190" xr:uid="{00000000-0005-0000-0000-0000182C0000}"/>
    <cellStyle name="Normal 2 3 46 3" xfId="6102" xr:uid="{00000000-0005-0000-0000-0000192C0000}"/>
    <cellStyle name="Normal 2 3 46 3 2" xfId="18166" xr:uid="{00000000-0005-0000-0000-00001A2C0000}"/>
    <cellStyle name="Normal 2 3 46 4" xfId="6103" xr:uid="{00000000-0005-0000-0000-00001B2C0000}"/>
    <cellStyle name="Normal 2 3 46 4 2" xfId="18167" xr:uid="{00000000-0005-0000-0000-00001C2C0000}"/>
    <cellStyle name="Normal 2 3 46 5" xfId="6104" xr:uid="{00000000-0005-0000-0000-00001D2C0000}"/>
    <cellStyle name="Normal 2 3 46 5 2" xfId="18168" xr:uid="{00000000-0005-0000-0000-00001E2C0000}"/>
    <cellStyle name="Normal 2 3 46 6" xfId="15487" xr:uid="{00000000-0005-0000-0000-00001F2C0000}"/>
    <cellStyle name="Normal 2 3 47" xfId="1996" xr:uid="{00000000-0005-0000-0000-0000202C0000}"/>
    <cellStyle name="Normal 2 3 47 2" xfId="3738" xr:uid="{00000000-0005-0000-0000-0000212C0000}"/>
    <cellStyle name="Normal 2 3 47 2 2" xfId="6105" xr:uid="{00000000-0005-0000-0000-0000222C0000}"/>
    <cellStyle name="Normal 2 3 47 2 2 2" xfId="18169" xr:uid="{00000000-0005-0000-0000-0000232C0000}"/>
    <cellStyle name="Normal 2 3 47 2 3" xfId="6106" xr:uid="{00000000-0005-0000-0000-0000242C0000}"/>
    <cellStyle name="Normal 2 3 47 2 3 2" xfId="18170" xr:uid="{00000000-0005-0000-0000-0000252C0000}"/>
    <cellStyle name="Normal 2 3 47 2 4" xfId="16191" xr:uid="{00000000-0005-0000-0000-0000262C0000}"/>
    <cellStyle name="Normal 2 3 47 3" xfId="6107" xr:uid="{00000000-0005-0000-0000-0000272C0000}"/>
    <cellStyle name="Normal 2 3 47 3 2" xfId="18171" xr:uid="{00000000-0005-0000-0000-0000282C0000}"/>
    <cellStyle name="Normal 2 3 47 4" xfId="6108" xr:uid="{00000000-0005-0000-0000-0000292C0000}"/>
    <cellStyle name="Normal 2 3 47 4 2" xfId="18172" xr:uid="{00000000-0005-0000-0000-00002A2C0000}"/>
    <cellStyle name="Normal 2 3 47 5" xfId="6109" xr:uid="{00000000-0005-0000-0000-00002B2C0000}"/>
    <cellStyle name="Normal 2 3 47 5 2" xfId="18173" xr:uid="{00000000-0005-0000-0000-00002C2C0000}"/>
    <cellStyle name="Normal 2 3 47 6" xfId="15488" xr:uid="{00000000-0005-0000-0000-00002D2C0000}"/>
    <cellStyle name="Normal 2 3 48" xfId="1997" xr:uid="{00000000-0005-0000-0000-00002E2C0000}"/>
    <cellStyle name="Normal 2 3 48 2" xfId="3739" xr:uid="{00000000-0005-0000-0000-00002F2C0000}"/>
    <cellStyle name="Normal 2 3 48 2 2" xfId="6110" xr:uid="{00000000-0005-0000-0000-0000302C0000}"/>
    <cellStyle name="Normal 2 3 48 2 2 2" xfId="18174" xr:uid="{00000000-0005-0000-0000-0000312C0000}"/>
    <cellStyle name="Normal 2 3 48 2 3" xfId="6111" xr:uid="{00000000-0005-0000-0000-0000322C0000}"/>
    <cellStyle name="Normal 2 3 48 2 3 2" xfId="18175" xr:uid="{00000000-0005-0000-0000-0000332C0000}"/>
    <cellStyle name="Normal 2 3 48 2 4" xfId="16192" xr:uid="{00000000-0005-0000-0000-0000342C0000}"/>
    <cellStyle name="Normal 2 3 48 3" xfId="6112" xr:uid="{00000000-0005-0000-0000-0000352C0000}"/>
    <cellStyle name="Normal 2 3 48 3 2" xfId="18176" xr:uid="{00000000-0005-0000-0000-0000362C0000}"/>
    <cellStyle name="Normal 2 3 48 4" xfId="6113" xr:uid="{00000000-0005-0000-0000-0000372C0000}"/>
    <cellStyle name="Normal 2 3 48 4 2" xfId="18177" xr:uid="{00000000-0005-0000-0000-0000382C0000}"/>
    <cellStyle name="Normal 2 3 48 5" xfId="6114" xr:uid="{00000000-0005-0000-0000-0000392C0000}"/>
    <cellStyle name="Normal 2 3 48 5 2" xfId="18178" xr:uid="{00000000-0005-0000-0000-00003A2C0000}"/>
    <cellStyle name="Normal 2 3 48 6" xfId="15489" xr:uid="{00000000-0005-0000-0000-00003B2C0000}"/>
    <cellStyle name="Normal 2 3 49" xfId="1998" xr:uid="{00000000-0005-0000-0000-00003C2C0000}"/>
    <cellStyle name="Normal 2 3 49 2" xfId="3740" xr:uid="{00000000-0005-0000-0000-00003D2C0000}"/>
    <cellStyle name="Normal 2 3 49 2 2" xfId="6115" xr:uid="{00000000-0005-0000-0000-00003E2C0000}"/>
    <cellStyle name="Normal 2 3 49 2 2 2" xfId="18179" xr:uid="{00000000-0005-0000-0000-00003F2C0000}"/>
    <cellStyle name="Normal 2 3 49 2 3" xfId="6116" xr:uid="{00000000-0005-0000-0000-0000402C0000}"/>
    <cellStyle name="Normal 2 3 49 2 3 2" xfId="18180" xr:uid="{00000000-0005-0000-0000-0000412C0000}"/>
    <cellStyle name="Normal 2 3 49 2 4" xfId="16193" xr:uid="{00000000-0005-0000-0000-0000422C0000}"/>
    <cellStyle name="Normal 2 3 49 3" xfId="6117" xr:uid="{00000000-0005-0000-0000-0000432C0000}"/>
    <cellStyle name="Normal 2 3 49 3 2" xfId="18181" xr:uid="{00000000-0005-0000-0000-0000442C0000}"/>
    <cellStyle name="Normal 2 3 49 4" xfId="6118" xr:uid="{00000000-0005-0000-0000-0000452C0000}"/>
    <cellStyle name="Normal 2 3 49 4 2" xfId="18182" xr:uid="{00000000-0005-0000-0000-0000462C0000}"/>
    <cellStyle name="Normal 2 3 49 5" xfId="6119" xr:uid="{00000000-0005-0000-0000-0000472C0000}"/>
    <cellStyle name="Normal 2 3 49 5 2" xfId="18183" xr:uid="{00000000-0005-0000-0000-0000482C0000}"/>
    <cellStyle name="Normal 2 3 49 6" xfId="15490" xr:uid="{00000000-0005-0000-0000-0000492C0000}"/>
    <cellStyle name="Normal 2 3 5" xfId="1999" xr:uid="{00000000-0005-0000-0000-00004A2C0000}"/>
    <cellStyle name="Normal 2 3 5 2" xfId="3741" xr:uid="{00000000-0005-0000-0000-00004B2C0000}"/>
    <cellStyle name="Normal 2 3 5 2 2" xfId="6120" xr:uid="{00000000-0005-0000-0000-00004C2C0000}"/>
    <cellStyle name="Normal 2 3 5 2 2 2" xfId="18184" xr:uid="{00000000-0005-0000-0000-00004D2C0000}"/>
    <cellStyle name="Normal 2 3 5 2 3" xfId="6121" xr:uid="{00000000-0005-0000-0000-00004E2C0000}"/>
    <cellStyle name="Normal 2 3 5 2 3 2" xfId="18185" xr:uid="{00000000-0005-0000-0000-00004F2C0000}"/>
    <cellStyle name="Normal 2 3 5 2 4" xfId="16194" xr:uid="{00000000-0005-0000-0000-0000502C0000}"/>
    <cellStyle name="Normal 2 3 5 3" xfId="6122" xr:uid="{00000000-0005-0000-0000-0000512C0000}"/>
    <cellStyle name="Normal 2 3 5 3 2" xfId="18186" xr:uid="{00000000-0005-0000-0000-0000522C0000}"/>
    <cellStyle name="Normal 2 3 5 4" xfId="6123" xr:uid="{00000000-0005-0000-0000-0000532C0000}"/>
    <cellStyle name="Normal 2 3 5 4 2" xfId="18187" xr:uid="{00000000-0005-0000-0000-0000542C0000}"/>
    <cellStyle name="Normal 2 3 5 5" xfId="6124" xr:uid="{00000000-0005-0000-0000-0000552C0000}"/>
    <cellStyle name="Normal 2 3 5 5 2" xfId="18188" xr:uid="{00000000-0005-0000-0000-0000562C0000}"/>
    <cellStyle name="Normal 2 3 5 6" xfId="15491" xr:uid="{00000000-0005-0000-0000-0000572C0000}"/>
    <cellStyle name="Normal 2 3 50" xfId="2000" xr:uid="{00000000-0005-0000-0000-0000582C0000}"/>
    <cellStyle name="Normal 2 3 50 2" xfId="3742" xr:uid="{00000000-0005-0000-0000-0000592C0000}"/>
    <cellStyle name="Normal 2 3 50 2 2" xfId="6125" xr:uid="{00000000-0005-0000-0000-00005A2C0000}"/>
    <cellStyle name="Normal 2 3 50 2 2 2" xfId="18189" xr:uid="{00000000-0005-0000-0000-00005B2C0000}"/>
    <cellStyle name="Normal 2 3 50 2 3" xfId="6126" xr:uid="{00000000-0005-0000-0000-00005C2C0000}"/>
    <cellStyle name="Normal 2 3 50 2 3 2" xfId="18190" xr:uid="{00000000-0005-0000-0000-00005D2C0000}"/>
    <cellStyle name="Normal 2 3 50 2 4" xfId="16195" xr:uid="{00000000-0005-0000-0000-00005E2C0000}"/>
    <cellStyle name="Normal 2 3 50 3" xfId="6127" xr:uid="{00000000-0005-0000-0000-00005F2C0000}"/>
    <cellStyle name="Normal 2 3 50 3 2" xfId="18191" xr:uid="{00000000-0005-0000-0000-0000602C0000}"/>
    <cellStyle name="Normal 2 3 50 4" xfId="6128" xr:uid="{00000000-0005-0000-0000-0000612C0000}"/>
    <cellStyle name="Normal 2 3 50 4 2" xfId="18192" xr:uid="{00000000-0005-0000-0000-0000622C0000}"/>
    <cellStyle name="Normal 2 3 50 5" xfId="6129" xr:uid="{00000000-0005-0000-0000-0000632C0000}"/>
    <cellStyle name="Normal 2 3 50 5 2" xfId="18193" xr:uid="{00000000-0005-0000-0000-0000642C0000}"/>
    <cellStyle name="Normal 2 3 50 6" xfId="15492" xr:uid="{00000000-0005-0000-0000-0000652C0000}"/>
    <cellStyle name="Normal 2 3 51" xfId="2001" xr:uid="{00000000-0005-0000-0000-0000662C0000}"/>
    <cellStyle name="Normal 2 3 51 2" xfId="3743" xr:uid="{00000000-0005-0000-0000-0000672C0000}"/>
    <cellStyle name="Normal 2 3 51 2 2" xfId="6130" xr:uid="{00000000-0005-0000-0000-0000682C0000}"/>
    <cellStyle name="Normal 2 3 51 2 2 2" xfId="18194" xr:uid="{00000000-0005-0000-0000-0000692C0000}"/>
    <cellStyle name="Normal 2 3 51 2 3" xfId="6131" xr:uid="{00000000-0005-0000-0000-00006A2C0000}"/>
    <cellStyle name="Normal 2 3 51 2 3 2" xfId="18195" xr:uid="{00000000-0005-0000-0000-00006B2C0000}"/>
    <cellStyle name="Normal 2 3 51 2 4" xfId="16196" xr:uid="{00000000-0005-0000-0000-00006C2C0000}"/>
    <cellStyle name="Normal 2 3 51 3" xfId="6132" xr:uid="{00000000-0005-0000-0000-00006D2C0000}"/>
    <cellStyle name="Normal 2 3 51 3 2" xfId="18196" xr:uid="{00000000-0005-0000-0000-00006E2C0000}"/>
    <cellStyle name="Normal 2 3 51 4" xfId="6133" xr:uid="{00000000-0005-0000-0000-00006F2C0000}"/>
    <cellStyle name="Normal 2 3 51 4 2" xfId="18197" xr:uid="{00000000-0005-0000-0000-0000702C0000}"/>
    <cellStyle name="Normal 2 3 51 5" xfId="6134" xr:uid="{00000000-0005-0000-0000-0000712C0000}"/>
    <cellStyle name="Normal 2 3 51 5 2" xfId="18198" xr:uid="{00000000-0005-0000-0000-0000722C0000}"/>
    <cellStyle name="Normal 2 3 51 6" xfId="15493" xr:uid="{00000000-0005-0000-0000-0000732C0000}"/>
    <cellStyle name="Normal 2 3 52" xfId="2002" xr:uid="{00000000-0005-0000-0000-0000742C0000}"/>
    <cellStyle name="Normal 2 3 52 2" xfId="3744" xr:uid="{00000000-0005-0000-0000-0000752C0000}"/>
    <cellStyle name="Normal 2 3 52 2 2" xfId="6135" xr:uid="{00000000-0005-0000-0000-0000762C0000}"/>
    <cellStyle name="Normal 2 3 52 2 2 2" xfId="18199" xr:uid="{00000000-0005-0000-0000-0000772C0000}"/>
    <cellStyle name="Normal 2 3 52 2 3" xfId="6136" xr:uid="{00000000-0005-0000-0000-0000782C0000}"/>
    <cellStyle name="Normal 2 3 52 2 3 2" xfId="18200" xr:uid="{00000000-0005-0000-0000-0000792C0000}"/>
    <cellStyle name="Normal 2 3 52 2 4" xfId="16197" xr:uid="{00000000-0005-0000-0000-00007A2C0000}"/>
    <cellStyle name="Normal 2 3 52 3" xfId="6137" xr:uid="{00000000-0005-0000-0000-00007B2C0000}"/>
    <cellStyle name="Normal 2 3 52 3 2" xfId="18201" xr:uid="{00000000-0005-0000-0000-00007C2C0000}"/>
    <cellStyle name="Normal 2 3 52 4" xfId="6138" xr:uid="{00000000-0005-0000-0000-00007D2C0000}"/>
    <cellStyle name="Normal 2 3 52 4 2" xfId="18202" xr:uid="{00000000-0005-0000-0000-00007E2C0000}"/>
    <cellStyle name="Normal 2 3 52 5" xfId="6139" xr:uid="{00000000-0005-0000-0000-00007F2C0000}"/>
    <cellStyle name="Normal 2 3 52 5 2" xfId="18203" xr:uid="{00000000-0005-0000-0000-0000802C0000}"/>
    <cellStyle name="Normal 2 3 52 6" xfId="15494" xr:uid="{00000000-0005-0000-0000-0000812C0000}"/>
    <cellStyle name="Normal 2 3 53" xfId="2003" xr:uid="{00000000-0005-0000-0000-0000822C0000}"/>
    <cellStyle name="Normal 2 3 53 2" xfId="3745" xr:uid="{00000000-0005-0000-0000-0000832C0000}"/>
    <cellStyle name="Normal 2 3 53 2 2" xfId="6140" xr:uid="{00000000-0005-0000-0000-0000842C0000}"/>
    <cellStyle name="Normal 2 3 53 2 2 2" xfId="18204" xr:uid="{00000000-0005-0000-0000-0000852C0000}"/>
    <cellStyle name="Normal 2 3 53 2 3" xfId="6141" xr:uid="{00000000-0005-0000-0000-0000862C0000}"/>
    <cellStyle name="Normal 2 3 53 2 3 2" xfId="18205" xr:uid="{00000000-0005-0000-0000-0000872C0000}"/>
    <cellStyle name="Normal 2 3 53 2 4" xfId="16198" xr:uid="{00000000-0005-0000-0000-0000882C0000}"/>
    <cellStyle name="Normal 2 3 53 3" xfId="6142" xr:uid="{00000000-0005-0000-0000-0000892C0000}"/>
    <cellStyle name="Normal 2 3 53 3 2" xfId="18206" xr:uid="{00000000-0005-0000-0000-00008A2C0000}"/>
    <cellStyle name="Normal 2 3 53 4" xfId="6143" xr:uid="{00000000-0005-0000-0000-00008B2C0000}"/>
    <cellStyle name="Normal 2 3 53 4 2" xfId="18207" xr:uid="{00000000-0005-0000-0000-00008C2C0000}"/>
    <cellStyle name="Normal 2 3 53 5" xfId="6144" xr:uid="{00000000-0005-0000-0000-00008D2C0000}"/>
    <cellStyle name="Normal 2 3 53 5 2" xfId="18208" xr:uid="{00000000-0005-0000-0000-00008E2C0000}"/>
    <cellStyle name="Normal 2 3 53 6" xfId="15495" xr:uid="{00000000-0005-0000-0000-00008F2C0000}"/>
    <cellStyle name="Normal 2 3 54" xfId="2004" xr:uid="{00000000-0005-0000-0000-0000902C0000}"/>
    <cellStyle name="Normal 2 3 54 2" xfId="3746" xr:uid="{00000000-0005-0000-0000-0000912C0000}"/>
    <cellStyle name="Normal 2 3 54 2 2" xfId="6145" xr:uid="{00000000-0005-0000-0000-0000922C0000}"/>
    <cellStyle name="Normal 2 3 54 2 2 2" xfId="18209" xr:uid="{00000000-0005-0000-0000-0000932C0000}"/>
    <cellStyle name="Normal 2 3 54 2 3" xfId="6146" xr:uid="{00000000-0005-0000-0000-0000942C0000}"/>
    <cellStyle name="Normal 2 3 54 2 3 2" xfId="18210" xr:uid="{00000000-0005-0000-0000-0000952C0000}"/>
    <cellStyle name="Normal 2 3 54 2 4" xfId="16199" xr:uid="{00000000-0005-0000-0000-0000962C0000}"/>
    <cellStyle name="Normal 2 3 54 3" xfId="6147" xr:uid="{00000000-0005-0000-0000-0000972C0000}"/>
    <cellStyle name="Normal 2 3 54 3 2" xfId="18211" xr:uid="{00000000-0005-0000-0000-0000982C0000}"/>
    <cellStyle name="Normal 2 3 54 4" xfId="6148" xr:uid="{00000000-0005-0000-0000-0000992C0000}"/>
    <cellStyle name="Normal 2 3 54 4 2" xfId="18212" xr:uid="{00000000-0005-0000-0000-00009A2C0000}"/>
    <cellStyle name="Normal 2 3 54 5" xfId="6149" xr:uid="{00000000-0005-0000-0000-00009B2C0000}"/>
    <cellStyle name="Normal 2 3 54 5 2" xfId="18213" xr:uid="{00000000-0005-0000-0000-00009C2C0000}"/>
    <cellStyle name="Normal 2 3 54 6" xfId="15496" xr:uid="{00000000-0005-0000-0000-00009D2C0000}"/>
    <cellStyle name="Normal 2 3 55" xfId="2005" xr:uid="{00000000-0005-0000-0000-00009E2C0000}"/>
    <cellStyle name="Normal 2 3 55 2" xfId="3747" xr:uid="{00000000-0005-0000-0000-00009F2C0000}"/>
    <cellStyle name="Normal 2 3 55 2 2" xfId="6150" xr:uid="{00000000-0005-0000-0000-0000A02C0000}"/>
    <cellStyle name="Normal 2 3 55 2 2 2" xfId="18214" xr:uid="{00000000-0005-0000-0000-0000A12C0000}"/>
    <cellStyle name="Normal 2 3 55 2 3" xfId="6151" xr:uid="{00000000-0005-0000-0000-0000A22C0000}"/>
    <cellStyle name="Normal 2 3 55 2 3 2" xfId="18215" xr:uid="{00000000-0005-0000-0000-0000A32C0000}"/>
    <cellStyle name="Normal 2 3 55 2 4" xfId="16200" xr:uid="{00000000-0005-0000-0000-0000A42C0000}"/>
    <cellStyle name="Normal 2 3 55 3" xfId="6152" xr:uid="{00000000-0005-0000-0000-0000A52C0000}"/>
    <cellStyle name="Normal 2 3 55 3 2" xfId="18216" xr:uid="{00000000-0005-0000-0000-0000A62C0000}"/>
    <cellStyle name="Normal 2 3 55 4" xfId="6153" xr:uid="{00000000-0005-0000-0000-0000A72C0000}"/>
    <cellStyle name="Normal 2 3 55 4 2" xfId="18217" xr:uid="{00000000-0005-0000-0000-0000A82C0000}"/>
    <cellStyle name="Normal 2 3 55 5" xfId="6154" xr:uid="{00000000-0005-0000-0000-0000A92C0000}"/>
    <cellStyle name="Normal 2 3 55 5 2" xfId="18218" xr:uid="{00000000-0005-0000-0000-0000AA2C0000}"/>
    <cellStyle name="Normal 2 3 55 6" xfId="15497" xr:uid="{00000000-0005-0000-0000-0000AB2C0000}"/>
    <cellStyle name="Normal 2 3 56" xfId="2006" xr:uid="{00000000-0005-0000-0000-0000AC2C0000}"/>
    <cellStyle name="Normal 2 3 57" xfId="2007" xr:uid="{00000000-0005-0000-0000-0000AD2C0000}"/>
    <cellStyle name="Normal 2 3 58" xfId="2008" xr:uid="{00000000-0005-0000-0000-0000AE2C0000}"/>
    <cellStyle name="Normal 2 3 59" xfId="2009" xr:uid="{00000000-0005-0000-0000-0000AF2C0000}"/>
    <cellStyle name="Normal 2 3 6" xfId="2010" xr:uid="{00000000-0005-0000-0000-0000B02C0000}"/>
    <cellStyle name="Normal 2 3 6 2" xfId="3748" xr:uid="{00000000-0005-0000-0000-0000B12C0000}"/>
    <cellStyle name="Normal 2 3 6 2 2" xfId="6155" xr:uid="{00000000-0005-0000-0000-0000B22C0000}"/>
    <cellStyle name="Normal 2 3 6 2 2 2" xfId="18219" xr:uid="{00000000-0005-0000-0000-0000B32C0000}"/>
    <cellStyle name="Normal 2 3 6 2 3" xfId="6156" xr:uid="{00000000-0005-0000-0000-0000B42C0000}"/>
    <cellStyle name="Normal 2 3 6 2 3 2" xfId="18220" xr:uid="{00000000-0005-0000-0000-0000B52C0000}"/>
    <cellStyle name="Normal 2 3 6 2 4" xfId="16201" xr:uid="{00000000-0005-0000-0000-0000B62C0000}"/>
    <cellStyle name="Normal 2 3 6 3" xfId="6157" xr:uid="{00000000-0005-0000-0000-0000B72C0000}"/>
    <cellStyle name="Normal 2 3 6 3 2" xfId="18221" xr:uid="{00000000-0005-0000-0000-0000B82C0000}"/>
    <cellStyle name="Normal 2 3 6 4" xfId="6158" xr:uid="{00000000-0005-0000-0000-0000B92C0000}"/>
    <cellStyle name="Normal 2 3 6 4 2" xfId="18222" xr:uid="{00000000-0005-0000-0000-0000BA2C0000}"/>
    <cellStyle name="Normal 2 3 6 5" xfId="6159" xr:uid="{00000000-0005-0000-0000-0000BB2C0000}"/>
    <cellStyle name="Normal 2 3 6 5 2" xfId="18223" xr:uid="{00000000-0005-0000-0000-0000BC2C0000}"/>
    <cellStyle name="Normal 2 3 6 6" xfId="15498" xr:uid="{00000000-0005-0000-0000-0000BD2C0000}"/>
    <cellStyle name="Normal 2 3 60" xfId="2011" xr:uid="{00000000-0005-0000-0000-0000BE2C0000}"/>
    <cellStyle name="Normal 2 3 61" xfId="3749" xr:uid="{00000000-0005-0000-0000-0000BF2C0000}"/>
    <cellStyle name="Normal 2 3 61 2" xfId="6160" xr:uid="{00000000-0005-0000-0000-0000C02C0000}"/>
    <cellStyle name="Normal 2 3 61 2 2" xfId="18224" xr:uid="{00000000-0005-0000-0000-0000C12C0000}"/>
    <cellStyle name="Normal 2 3 61 3" xfId="6161" xr:uid="{00000000-0005-0000-0000-0000C22C0000}"/>
    <cellStyle name="Normal 2 3 61 3 2" xfId="18225" xr:uid="{00000000-0005-0000-0000-0000C32C0000}"/>
    <cellStyle name="Normal 2 3 61 4" xfId="6162" xr:uid="{00000000-0005-0000-0000-0000C42C0000}"/>
    <cellStyle name="Normal 2 3 61 4 2" xfId="18226" xr:uid="{00000000-0005-0000-0000-0000C52C0000}"/>
    <cellStyle name="Normal 2 3 61 5" xfId="16202" xr:uid="{00000000-0005-0000-0000-0000C62C0000}"/>
    <cellStyle name="Normal 2 3 62" xfId="6163" xr:uid="{00000000-0005-0000-0000-0000C72C0000}"/>
    <cellStyle name="Normal 2 3 62 2" xfId="18227" xr:uid="{00000000-0005-0000-0000-0000C82C0000}"/>
    <cellStyle name="Normal 2 3 63" xfId="6164" xr:uid="{00000000-0005-0000-0000-0000C92C0000}"/>
    <cellStyle name="Normal 2 3 63 2" xfId="18228" xr:uid="{00000000-0005-0000-0000-0000CA2C0000}"/>
    <cellStyle name="Normal 2 3 64" xfId="6165" xr:uid="{00000000-0005-0000-0000-0000CB2C0000}"/>
    <cellStyle name="Normal 2 3 64 2" xfId="18229" xr:uid="{00000000-0005-0000-0000-0000CC2C0000}"/>
    <cellStyle name="Normal 2 3 65" xfId="6166" xr:uid="{00000000-0005-0000-0000-0000CD2C0000}"/>
    <cellStyle name="Normal 2 3 65 2" xfId="18230" xr:uid="{00000000-0005-0000-0000-0000CE2C0000}"/>
    <cellStyle name="Normal 2 3 66" xfId="6167" xr:uid="{00000000-0005-0000-0000-0000CF2C0000}"/>
    <cellStyle name="Normal 2 3 66 2" xfId="18231" xr:uid="{00000000-0005-0000-0000-0000D02C0000}"/>
    <cellStyle name="Normal 2 3 67" xfId="6168" xr:uid="{00000000-0005-0000-0000-0000D12C0000}"/>
    <cellStyle name="Normal 2 3 67 2" xfId="18232" xr:uid="{00000000-0005-0000-0000-0000D22C0000}"/>
    <cellStyle name="Normal 2 3 68" xfId="6169" xr:uid="{00000000-0005-0000-0000-0000D32C0000}"/>
    <cellStyle name="Normal 2 3 68 2" xfId="18233" xr:uid="{00000000-0005-0000-0000-0000D42C0000}"/>
    <cellStyle name="Normal 2 3 69" xfId="6170" xr:uid="{00000000-0005-0000-0000-0000D52C0000}"/>
    <cellStyle name="Normal 2 3 69 2" xfId="18234" xr:uid="{00000000-0005-0000-0000-0000D62C0000}"/>
    <cellStyle name="Normal 2 3 7" xfId="2012" xr:uid="{00000000-0005-0000-0000-0000D72C0000}"/>
    <cellStyle name="Normal 2 3 7 2" xfId="3750" xr:uid="{00000000-0005-0000-0000-0000D82C0000}"/>
    <cellStyle name="Normal 2 3 7 2 2" xfId="6171" xr:uid="{00000000-0005-0000-0000-0000D92C0000}"/>
    <cellStyle name="Normal 2 3 7 2 2 2" xfId="18235" xr:uid="{00000000-0005-0000-0000-0000DA2C0000}"/>
    <cellStyle name="Normal 2 3 7 2 3" xfId="6172" xr:uid="{00000000-0005-0000-0000-0000DB2C0000}"/>
    <cellStyle name="Normal 2 3 7 2 3 2" xfId="18236" xr:uid="{00000000-0005-0000-0000-0000DC2C0000}"/>
    <cellStyle name="Normal 2 3 7 2 4" xfId="16203" xr:uid="{00000000-0005-0000-0000-0000DD2C0000}"/>
    <cellStyle name="Normal 2 3 7 3" xfId="6173" xr:uid="{00000000-0005-0000-0000-0000DE2C0000}"/>
    <cellStyle name="Normal 2 3 7 3 2" xfId="18237" xr:uid="{00000000-0005-0000-0000-0000DF2C0000}"/>
    <cellStyle name="Normal 2 3 7 4" xfId="6174" xr:uid="{00000000-0005-0000-0000-0000E02C0000}"/>
    <cellStyle name="Normal 2 3 7 4 2" xfId="18238" xr:uid="{00000000-0005-0000-0000-0000E12C0000}"/>
    <cellStyle name="Normal 2 3 7 5" xfId="6175" xr:uid="{00000000-0005-0000-0000-0000E22C0000}"/>
    <cellStyle name="Normal 2 3 7 5 2" xfId="18239" xr:uid="{00000000-0005-0000-0000-0000E32C0000}"/>
    <cellStyle name="Normal 2 3 7 6" xfId="15499" xr:uid="{00000000-0005-0000-0000-0000E42C0000}"/>
    <cellStyle name="Normal 2 3 70" xfId="6176" xr:uid="{00000000-0005-0000-0000-0000E52C0000}"/>
    <cellStyle name="Normal 2 3 70 2" xfId="18240" xr:uid="{00000000-0005-0000-0000-0000E62C0000}"/>
    <cellStyle name="Normal 2 3 71" xfId="6177" xr:uid="{00000000-0005-0000-0000-0000E72C0000}"/>
    <cellStyle name="Normal 2 3 71 2" xfId="18241" xr:uid="{00000000-0005-0000-0000-0000E82C0000}"/>
    <cellStyle name="Normal 2 3 72" xfId="6178" xr:uid="{00000000-0005-0000-0000-0000E92C0000}"/>
    <cellStyle name="Normal 2 3 72 2" xfId="18242" xr:uid="{00000000-0005-0000-0000-0000EA2C0000}"/>
    <cellStyle name="Normal 2 3 73" xfId="13049" xr:uid="{00000000-0005-0000-0000-0000EB2C0000}"/>
    <cellStyle name="Normal 2 3 74" xfId="1954" xr:uid="{00000000-0005-0000-0000-0000EC2C0000}"/>
    <cellStyle name="Normal 2 3 75" xfId="15200" xr:uid="{00000000-0005-0000-0000-0000ED2C0000}"/>
    <cellStyle name="Normal 2 3 76" xfId="15912" xr:uid="{00000000-0005-0000-0000-0000EE2C0000}"/>
    <cellStyle name="Normal 2 3 8" xfId="2013" xr:uid="{00000000-0005-0000-0000-0000EF2C0000}"/>
    <cellStyle name="Normal 2 3 8 2" xfId="3751" xr:uid="{00000000-0005-0000-0000-0000F02C0000}"/>
    <cellStyle name="Normal 2 3 8 2 2" xfId="6179" xr:uid="{00000000-0005-0000-0000-0000F12C0000}"/>
    <cellStyle name="Normal 2 3 8 2 2 2" xfId="18243" xr:uid="{00000000-0005-0000-0000-0000F22C0000}"/>
    <cellStyle name="Normal 2 3 8 2 3" xfId="6180" xr:uid="{00000000-0005-0000-0000-0000F32C0000}"/>
    <cellStyle name="Normal 2 3 8 2 3 2" xfId="18244" xr:uid="{00000000-0005-0000-0000-0000F42C0000}"/>
    <cellStyle name="Normal 2 3 8 2 4" xfId="16204" xr:uid="{00000000-0005-0000-0000-0000F52C0000}"/>
    <cellStyle name="Normal 2 3 8 3" xfId="6181" xr:uid="{00000000-0005-0000-0000-0000F62C0000}"/>
    <cellStyle name="Normal 2 3 8 3 2" xfId="18245" xr:uid="{00000000-0005-0000-0000-0000F72C0000}"/>
    <cellStyle name="Normal 2 3 8 4" xfId="6182" xr:uid="{00000000-0005-0000-0000-0000F82C0000}"/>
    <cellStyle name="Normal 2 3 8 4 2" xfId="18246" xr:uid="{00000000-0005-0000-0000-0000F92C0000}"/>
    <cellStyle name="Normal 2 3 8 5" xfId="6183" xr:uid="{00000000-0005-0000-0000-0000FA2C0000}"/>
    <cellStyle name="Normal 2 3 8 5 2" xfId="18247" xr:uid="{00000000-0005-0000-0000-0000FB2C0000}"/>
    <cellStyle name="Normal 2 3 8 6" xfId="15500" xr:uid="{00000000-0005-0000-0000-0000FC2C0000}"/>
    <cellStyle name="Normal 2 3 9" xfId="2014" xr:uid="{00000000-0005-0000-0000-0000FD2C0000}"/>
    <cellStyle name="Normal 2 3 9 2" xfId="3752" xr:uid="{00000000-0005-0000-0000-0000FE2C0000}"/>
    <cellStyle name="Normal 2 3 9 2 2" xfId="6184" xr:uid="{00000000-0005-0000-0000-0000FF2C0000}"/>
    <cellStyle name="Normal 2 3 9 2 2 2" xfId="18248" xr:uid="{00000000-0005-0000-0000-0000002D0000}"/>
    <cellStyle name="Normal 2 3 9 2 3" xfId="6185" xr:uid="{00000000-0005-0000-0000-0000012D0000}"/>
    <cellStyle name="Normal 2 3 9 2 3 2" xfId="18249" xr:uid="{00000000-0005-0000-0000-0000022D0000}"/>
    <cellStyle name="Normal 2 3 9 2 4" xfId="16205" xr:uid="{00000000-0005-0000-0000-0000032D0000}"/>
    <cellStyle name="Normal 2 3 9 3" xfId="6186" xr:uid="{00000000-0005-0000-0000-0000042D0000}"/>
    <cellStyle name="Normal 2 3 9 3 2" xfId="18250" xr:uid="{00000000-0005-0000-0000-0000052D0000}"/>
    <cellStyle name="Normal 2 3 9 4" xfId="6187" xr:uid="{00000000-0005-0000-0000-0000062D0000}"/>
    <cellStyle name="Normal 2 3 9 4 2" xfId="18251" xr:uid="{00000000-0005-0000-0000-0000072D0000}"/>
    <cellStyle name="Normal 2 3 9 5" xfId="6188" xr:uid="{00000000-0005-0000-0000-0000082D0000}"/>
    <cellStyle name="Normal 2 3 9 5 2" xfId="18252" xr:uid="{00000000-0005-0000-0000-0000092D0000}"/>
    <cellStyle name="Normal 2 3 9 6" xfId="15501" xr:uid="{00000000-0005-0000-0000-00000A2D0000}"/>
    <cellStyle name="Normal 2 3_Jul09 AON Exceptions" xfId="2015" xr:uid="{00000000-0005-0000-0000-00000B2D0000}"/>
    <cellStyle name="Normal 2 30" xfId="2016" xr:uid="{00000000-0005-0000-0000-00000C2D0000}"/>
    <cellStyle name="Normal' 2 30" xfId="2017" xr:uid="{00000000-0005-0000-0000-00001C520000}"/>
    <cellStyle name="Normal 2 30 2" xfId="6189" xr:uid="{00000000-0005-0000-0000-00000D2D0000}"/>
    <cellStyle name="Normal 2 30 3" xfId="14765" xr:uid="{00000000-0005-0000-0000-00000E2D0000}"/>
    <cellStyle name="Normal 2 31" xfId="2018" xr:uid="{00000000-0005-0000-0000-00000F2D0000}"/>
    <cellStyle name="Normal' 2 31" xfId="2019" xr:uid="{00000000-0005-0000-0000-00001D520000}"/>
    <cellStyle name="Normal 2 31 2" xfId="6190" xr:uid="{00000000-0005-0000-0000-0000102D0000}"/>
    <cellStyle name="Normal 2 32" xfId="2020" xr:uid="{00000000-0005-0000-0000-0000112D0000}"/>
    <cellStyle name="Normal' 2 32" xfId="2021" xr:uid="{00000000-0005-0000-0000-00001E520000}"/>
    <cellStyle name="Normal 2 32 2" xfId="6191" xr:uid="{00000000-0005-0000-0000-0000122D0000}"/>
    <cellStyle name="Normal 2 33" xfId="2022" xr:uid="{00000000-0005-0000-0000-0000132D0000}"/>
    <cellStyle name="Normal' 2 33" xfId="2023" xr:uid="{00000000-0005-0000-0000-00001F520000}"/>
    <cellStyle name="Normal 2 33 2" xfId="6192" xr:uid="{00000000-0005-0000-0000-0000142D0000}"/>
    <cellStyle name="Normal 2 34" xfId="2024" xr:uid="{00000000-0005-0000-0000-0000152D0000}"/>
    <cellStyle name="Normal' 2 34" xfId="2025" xr:uid="{00000000-0005-0000-0000-000020520000}"/>
    <cellStyle name="Normal 2 34 2" xfId="6193" xr:uid="{00000000-0005-0000-0000-0000162D0000}"/>
    <cellStyle name="Normal 2 35" xfId="2026" xr:uid="{00000000-0005-0000-0000-0000172D0000}"/>
    <cellStyle name="Normal' 2 35" xfId="2027" xr:uid="{00000000-0005-0000-0000-000021520000}"/>
    <cellStyle name="Normal 2 35 2" xfId="6194" xr:uid="{00000000-0005-0000-0000-0000182D0000}"/>
    <cellStyle name="Normal 2 36" xfId="2028" xr:uid="{00000000-0005-0000-0000-0000192D0000}"/>
    <cellStyle name="Normal' 2 36" xfId="2029" xr:uid="{00000000-0005-0000-0000-000022520000}"/>
    <cellStyle name="Normal 2 36 2" xfId="6195" xr:uid="{00000000-0005-0000-0000-00001A2D0000}"/>
    <cellStyle name="Normal 2 37" xfId="2030" xr:uid="{00000000-0005-0000-0000-00001B2D0000}"/>
    <cellStyle name="Normal' 2 37" xfId="2031" xr:uid="{00000000-0005-0000-0000-000023520000}"/>
    <cellStyle name="Normal 2 37 2" xfId="6196" xr:uid="{00000000-0005-0000-0000-00001C2D0000}"/>
    <cellStyle name="Normal 2 38" xfId="2032" xr:uid="{00000000-0005-0000-0000-00001D2D0000}"/>
    <cellStyle name="Normal' 2 38" xfId="2033" xr:uid="{00000000-0005-0000-0000-000024520000}"/>
    <cellStyle name="Normal 2 38 2" xfId="6197" xr:uid="{00000000-0005-0000-0000-00001E2D0000}"/>
    <cellStyle name="Normal 2 39" xfId="2034" xr:uid="{00000000-0005-0000-0000-00001F2D0000}"/>
    <cellStyle name="Normal' 2 39" xfId="2035" xr:uid="{00000000-0005-0000-0000-000025520000}"/>
    <cellStyle name="Normal 2 39 2" xfId="6198" xr:uid="{00000000-0005-0000-0000-0000202D0000}"/>
    <cellStyle name="Normal 2 4" xfId="63" xr:uid="{00000000-0005-0000-0000-0000212D0000}"/>
    <cellStyle name="Normal' 2 4" xfId="2037" xr:uid="{00000000-0005-0000-0000-000026520000}"/>
    <cellStyle name="Normal 2 4 10" xfId="2038" xr:uid="{00000000-0005-0000-0000-0000222D0000}"/>
    <cellStyle name="Normal 2 4 11" xfId="2039" xr:uid="{00000000-0005-0000-0000-0000232D0000}"/>
    <cellStyle name="Normal 2 4 12" xfId="2040" xr:uid="{00000000-0005-0000-0000-0000242D0000}"/>
    <cellStyle name="Normal 2 4 13" xfId="2041" xr:uid="{00000000-0005-0000-0000-0000252D0000}"/>
    <cellStyle name="Normal 2 4 14" xfId="2042" xr:uid="{00000000-0005-0000-0000-0000262D0000}"/>
    <cellStyle name="Normal 2 4 15" xfId="2043" xr:uid="{00000000-0005-0000-0000-0000272D0000}"/>
    <cellStyle name="Normal 2 4 16" xfId="2044" xr:uid="{00000000-0005-0000-0000-0000282D0000}"/>
    <cellStyle name="Normal 2 4 17" xfId="2045" xr:uid="{00000000-0005-0000-0000-0000292D0000}"/>
    <cellStyle name="Normal 2 4 18" xfId="2046" xr:uid="{00000000-0005-0000-0000-00002A2D0000}"/>
    <cellStyle name="Normal 2 4 19" xfId="2047" xr:uid="{00000000-0005-0000-0000-00002B2D0000}"/>
    <cellStyle name="Normal 2 4 2" xfId="2048" xr:uid="{00000000-0005-0000-0000-00002C2D0000}"/>
    <cellStyle name="Normal 2 4 2 2" xfId="14767" xr:uid="{00000000-0005-0000-0000-00002D2D0000}"/>
    <cellStyle name="Normal 2 4 20" xfId="2049" xr:uid="{00000000-0005-0000-0000-00002E2D0000}"/>
    <cellStyle name="Normal 2 4 21" xfId="2050" xr:uid="{00000000-0005-0000-0000-00002F2D0000}"/>
    <cellStyle name="Normal 2 4 22" xfId="2051" xr:uid="{00000000-0005-0000-0000-0000302D0000}"/>
    <cellStyle name="Normal 2 4 23" xfId="2052" xr:uid="{00000000-0005-0000-0000-0000312D0000}"/>
    <cellStyle name="Normal 2 4 24" xfId="2053" xr:uid="{00000000-0005-0000-0000-0000322D0000}"/>
    <cellStyle name="Normal 2 4 25" xfId="2054" xr:uid="{00000000-0005-0000-0000-0000332D0000}"/>
    <cellStyle name="Normal 2 4 26" xfId="2055" xr:uid="{00000000-0005-0000-0000-0000342D0000}"/>
    <cellStyle name="Normal 2 4 27" xfId="2056" xr:uid="{00000000-0005-0000-0000-0000352D0000}"/>
    <cellStyle name="Normal 2 4 28" xfId="2057" xr:uid="{00000000-0005-0000-0000-0000362D0000}"/>
    <cellStyle name="Normal 2 4 29" xfId="2058" xr:uid="{00000000-0005-0000-0000-0000372D0000}"/>
    <cellStyle name="Normal 2 4 3" xfId="2059" xr:uid="{00000000-0005-0000-0000-0000382D0000}"/>
    <cellStyle name="Normal 2 4 30" xfId="2060" xr:uid="{00000000-0005-0000-0000-0000392D0000}"/>
    <cellStyle name="Normal 2 4 31" xfId="2061" xr:uid="{00000000-0005-0000-0000-00003A2D0000}"/>
    <cellStyle name="Normal 2 4 32" xfId="2062" xr:uid="{00000000-0005-0000-0000-00003B2D0000}"/>
    <cellStyle name="Normal 2 4 33" xfId="2063" xr:uid="{00000000-0005-0000-0000-00003C2D0000}"/>
    <cellStyle name="Normal 2 4 33 2" xfId="6199" xr:uid="{00000000-0005-0000-0000-00003D2D0000}"/>
    <cellStyle name="Normal 2 4 34" xfId="2064" xr:uid="{00000000-0005-0000-0000-00003E2D0000}"/>
    <cellStyle name="Normal 2 4 34 2" xfId="6200" xr:uid="{00000000-0005-0000-0000-00003F2D0000}"/>
    <cellStyle name="Normal 2 4 35" xfId="2065" xr:uid="{00000000-0005-0000-0000-0000402D0000}"/>
    <cellStyle name="Normal 2 4 35 2" xfId="6201" xr:uid="{00000000-0005-0000-0000-0000412D0000}"/>
    <cellStyle name="Normal 2 4 36" xfId="2066" xr:uid="{00000000-0005-0000-0000-0000422D0000}"/>
    <cellStyle name="Normal 2 4 36 2" xfId="6202" xr:uid="{00000000-0005-0000-0000-0000432D0000}"/>
    <cellStyle name="Normal 2 4 37" xfId="2067" xr:uid="{00000000-0005-0000-0000-0000442D0000}"/>
    <cellStyle name="Normal 2 4 37 2" xfId="6203" xr:uid="{00000000-0005-0000-0000-0000452D0000}"/>
    <cellStyle name="Normal 2 4 38" xfId="14766" xr:uid="{00000000-0005-0000-0000-0000462D0000}"/>
    <cellStyle name="Normal 2 4 39" xfId="2036" xr:uid="{00000000-0005-0000-0000-0000472D0000}"/>
    <cellStyle name="Normal 2 4 4" xfId="2068" xr:uid="{00000000-0005-0000-0000-0000482D0000}"/>
    <cellStyle name="Normal 2 4 40" xfId="15201" xr:uid="{00000000-0005-0000-0000-0000492D0000}"/>
    <cellStyle name="Normal 2 4 41" xfId="15911" xr:uid="{00000000-0005-0000-0000-00004A2D0000}"/>
    <cellStyle name="Normal 2 4 42" xfId="21791" xr:uid="{00000000-0005-0000-0000-00004B2D0000}"/>
    <cellStyle name="Normal 2 4 43" xfId="21795" xr:uid="{00000000-0005-0000-0000-00004C2D0000}"/>
    <cellStyle name="Normal 2 4 44" xfId="21797" xr:uid="{00000000-0005-0000-0000-00004D2D0000}"/>
    <cellStyle name="Normal 2 4 45" xfId="21799" xr:uid="{00000000-0005-0000-0000-00004E2D0000}"/>
    <cellStyle name="Normal 2 4 46" xfId="21800" xr:uid="{00000000-0005-0000-0000-00004F2D0000}"/>
    <cellStyle name="Normal 2 4 47" xfId="21801" xr:uid="{00000000-0005-0000-0000-0000502D0000}"/>
    <cellStyle name="Normal 2 4 48" xfId="21804" xr:uid="{00000000-0005-0000-0000-0000512D0000}"/>
    <cellStyle name="Normal 2 4 49" xfId="21895" xr:uid="{00000000-0005-0000-0000-0000522D0000}"/>
    <cellStyle name="Normal 2 4 5" xfId="2069" xr:uid="{00000000-0005-0000-0000-0000532D0000}"/>
    <cellStyle name="Normal 2 4 50" xfId="22027" xr:uid="{00000000-0005-0000-0000-0000542D0000}"/>
    <cellStyle name="Normal 2 4 51" xfId="22029" xr:uid="{00000000-0005-0000-0000-0000552D0000}"/>
    <cellStyle name="Normal 2 4 52" xfId="22041" xr:uid="{00000000-0005-0000-0000-0000562D0000}"/>
    <cellStyle name="Normal 2 4 53" xfId="22043" xr:uid="{00000000-0005-0000-0000-0000572D0000}"/>
    <cellStyle name="Normal 2 4 54" xfId="22054" xr:uid="{00000000-0005-0000-0000-0000582D0000}"/>
    <cellStyle name="Normal 2 4 6" xfId="2070" xr:uid="{00000000-0005-0000-0000-0000592D0000}"/>
    <cellStyle name="Normal 2 4 7" xfId="2071" xr:uid="{00000000-0005-0000-0000-00005A2D0000}"/>
    <cellStyle name="Normal 2 4 8" xfId="2072" xr:uid="{00000000-0005-0000-0000-00005B2D0000}"/>
    <cellStyle name="Normal 2 4 9" xfId="2073" xr:uid="{00000000-0005-0000-0000-00005C2D0000}"/>
    <cellStyle name="Normal 2 4_Jul09 AON Exceptions" xfId="2074" xr:uid="{00000000-0005-0000-0000-00005D2D0000}"/>
    <cellStyle name="Normal 2 40" xfId="2075" xr:uid="{00000000-0005-0000-0000-00005E2D0000}"/>
    <cellStyle name="Normal' 2 40" xfId="2076" xr:uid="{00000000-0005-0000-0000-000027520000}"/>
    <cellStyle name="Normal 2 40 2" xfId="6204" xr:uid="{00000000-0005-0000-0000-00005F2D0000}"/>
    <cellStyle name="Normal 2 41" xfId="2077" xr:uid="{00000000-0005-0000-0000-0000602D0000}"/>
    <cellStyle name="Normal' 2 41" xfId="2078" xr:uid="{00000000-0005-0000-0000-000028520000}"/>
    <cellStyle name="Normal 2 41 2" xfId="6205" xr:uid="{00000000-0005-0000-0000-0000612D0000}"/>
    <cellStyle name="Normal 2 42" xfId="2079" xr:uid="{00000000-0005-0000-0000-0000622D0000}"/>
    <cellStyle name="Normal' 2 42" xfId="2080" xr:uid="{00000000-0005-0000-0000-000029520000}"/>
    <cellStyle name="Normal 2 42 2" xfId="6206" xr:uid="{00000000-0005-0000-0000-0000632D0000}"/>
    <cellStyle name="Normal 2 43" xfId="2081" xr:uid="{00000000-0005-0000-0000-0000642D0000}"/>
    <cellStyle name="Normal' 2 43" xfId="2082" xr:uid="{00000000-0005-0000-0000-00002A520000}"/>
    <cellStyle name="Normal 2 43 2" xfId="6207" xr:uid="{00000000-0005-0000-0000-0000652D0000}"/>
    <cellStyle name="Normal 2 44" xfId="2083" xr:uid="{00000000-0005-0000-0000-0000662D0000}"/>
    <cellStyle name="Normal' 2 44" xfId="2084" xr:uid="{00000000-0005-0000-0000-00002B520000}"/>
    <cellStyle name="Normal 2 44 2" xfId="6208" xr:uid="{00000000-0005-0000-0000-0000672D0000}"/>
    <cellStyle name="Normal 2 45" xfId="2085" xr:uid="{00000000-0005-0000-0000-0000682D0000}"/>
    <cellStyle name="Normal' 2 45" xfId="2086" xr:uid="{00000000-0005-0000-0000-00002C520000}"/>
    <cellStyle name="Normal 2 45 2" xfId="6209" xr:uid="{00000000-0005-0000-0000-0000692D0000}"/>
    <cellStyle name="Normal 2 46" xfId="2087" xr:uid="{00000000-0005-0000-0000-00006A2D0000}"/>
    <cellStyle name="Normal' 2 46" xfId="2088" xr:uid="{00000000-0005-0000-0000-00002D520000}"/>
    <cellStyle name="Normal 2 46 2" xfId="6210" xr:uid="{00000000-0005-0000-0000-00006B2D0000}"/>
    <cellStyle name="Normal 2 47" xfId="2089" xr:uid="{00000000-0005-0000-0000-00006C2D0000}"/>
    <cellStyle name="Normal' 2 47" xfId="2090" xr:uid="{00000000-0005-0000-0000-00002E520000}"/>
    <cellStyle name="Normal 2 47 2" xfId="6211" xr:uid="{00000000-0005-0000-0000-00006D2D0000}"/>
    <cellStyle name="Normal 2 48" xfId="2091" xr:uid="{00000000-0005-0000-0000-00006E2D0000}"/>
    <cellStyle name="Normal' 2 48" xfId="2092" xr:uid="{00000000-0005-0000-0000-00002F520000}"/>
    <cellStyle name="Normal 2 48 2" xfId="6212" xr:uid="{00000000-0005-0000-0000-00006F2D0000}"/>
    <cellStyle name="Normal 2 49" xfId="2093" xr:uid="{00000000-0005-0000-0000-0000702D0000}"/>
    <cellStyle name="Normal' 2 49" xfId="2094" xr:uid="{00000000-0005-0000-0000-000030520000}"/>
    <cellStyle name="Normal 2 49 2" xfId="6213" xr:uid="{00000000-0005-0000-0000-0000712D0000}"/>
    <cellStyle name="Normal 2 5" xfId="64" xr:uid="{00000000-0005-0000-0000-0000722D0000}"/>
    <cellStyle name="Normal' 2 5" xfId="2096" xr:uid="{00000000-0005-0000-0000-000031520000}"/>
    <cellStyle name="Normal 2 5 10" xfId="2097" xr:uid="{00000000-0005-0000-0000-0000732D0000}"/>
    <cellStyle name="Normal 2 5 11" xfId="2098" xr:uid="{00000000-0005-0000-0000-0000742D0000}"/>
    <cellStyle name="Normal 2 5 12" xfId="2099" xr:uid="{00000000-0005-0000-0000-0000752D0000}"/>
    <cellStyle name="Normal 2 5 13" xfId="2100" xr:uid="{00000000-0005-0000-0000-0000762D0000}"/>
    <cellStyle name="Normal 2 5 14" xfId="2101" xr:uid="{00000000-0005-0000-0000-0000772D0000}"/>
    <cellStyle name="Normal 2 5 15" xfId="2102" xr:uid="{00000000-0005-0000-0000-0000782D0000}"/>
    <cellStyle name="Normal 2 5 16" xfId="2103" xr:uid="{00000000-0005-0000-0000-0000792D0000}"/>
    <cellStyle name="Normal 2 5 17" xfId="2104" xr:uid="{00000000-0005-0000-0000-00007A2D0000}"/>
    <cellStyle name="Normal 2 5 18" xfId="2105" xr:uid="{00000000-0005-0000-0000-00007B2D0000}"/>
    <cellStyle name="Normal 2 5 19" xfId="2106" xr:uid="{00000000-0005-0000-0000-00007C2D0000}"/>
    <cellStyle name="Normal 2 5 2" xfId="2107" xr:uid="{00000000-0005-0000-0000-00007D2D0000}"/>
    <cellStyle name="Normal 2 5 2 2" xfId="14769" xr:uid="{00000000-0005-0000-0000-00007E2D0000}"/>
    <cellStyle name="Normal 2 5 20" xfId="2108" xr:uid="{00000000-0005-0000-0000-00007F2D0000}"/>
    <cellStyle name="Normal 2 5 21" xfId="2109" xr:uid="{00000000-0005-0000-0000-0000802D0000}"/>
    <cellStyle name="Normal 2 5 22" xfId="2110" xr:uid="{00000000-0005-0000-0000-0000812D0000}"/>
    <cellStyle name="Normal 2 5 23" xfId="2111" xr:uid="{00000000-0005-0000-0000-0000822D0000}"/>
    <cellStyle name="Normal 2 5 24" xfId="2112" xr:uid="{00000000-0005-0000-0000-0000832D0000}"/>
    <cellStyle name="Normal 2 5 25" xfId="2113" xr:uid="{00000000-0005-0000-0000-0000842D0000}"/>
    <cellStyle name="Normal 2 5 26" xfId="2114" xr:uid="{00000000-0005-0000-0000-0000852D0000}"/>
    <cellStyle name="Normal 2 5 27" xfId="2115" xr:uid="{00000000-0005-0000-0000-0000862D0000}"/>
    <cellStyle name="Normal 2 5 28" xfId="2116" xr:uid="{00000000-0005-0000-0000-0000872D0000}"/>
    <cellStyle name="Normal 2 5 29" xfId="2117" xr:uid="{00000000-0005-0000-0000-0000882D0000}"/>
    <cellStyle name="Normal 2 5 3" xfId="2118" xr:uid="{00000000-0005-0000-0000-0000892D0000}"/>
    <cellStyle name="Normal 2 5 30" xfId="2119" xr:uid="{00000000-0005-0000-0000-00008A2D0000}"/>
    <cellStyle name="Normal 2 5 31" xfId="2120" xr:uid="{00000000-0005-0000-0000-00008B2D0000}"/>
    <cellStyle name="Normal 2 5 32" xfId="2121" xr:uid="{00000000-0005-0000-0000-00008C2D0000}"/>
    <cellStyle name="Normal 2 5 33" xfId="2122" xr:uid="{00000000-0005-0000-0000-00008D2D0000}"/>
    <cellStyle name="Normal 2 5 33 2" xfId="6214" xr:uid="{00000000-0005-0000-0000-00008E2D0000}"/>
    <cellStyle name="Normal 2 5 34" xfId="2123" xr:uid="{00000000-0005-0000-0000-00008F2D0000}"/>
    <cellStyle name="Normal 2 5 34 2" xfId="6215" xr:uid="{00000000-0005-0000-0000-0000902D0000}"/>
    <cellStyle name="Normal 2 5 35" xfId="2124" xr:uid="{00000000-0005-0000-0000-0000912D0000}"/>
    <cellStyle name="Normal 2 5 35 2" xfId="6216" xr:uid="{00000000-0005-0000-0000-0000922D0000}"/>
    <cellStyle name="Normal 2 5 36" xfId="2125" xr:uid="{00000000-0005-0000-0000-0000932D0000}"/>
    <cellStyle name="Normal 2 5 36 2" xfId="6217" xr:uid="{00000000-0005-0000-0000-0000942D0000}"/>
    <cellStyle name="Normal 2 5 37" xfId="2126" xr:uid="{00000000-0005-0000-0000-0000952D0000}"/>
    <cellStyle name="Normal 2 5 37 2" xfId="6218" xr:uid="{00000000-0005-0000-0000-0000962D0000}"/>
    <cellStyle name="Normal 2 5 38" xfId="14768" xr:uid="{00000000-0005-0000-0000-0000972D0000}"/>
    <cellStyle name="Normal 2 5 39" xfId="2095" xr:uid="{00000000-0005-0000-0000-0000982D0000}"/>
    <cellStyle name="Normal 2 5 4" xfId="2127" xr:uid="{00000000-0005-0000-0000-0000992D0000}"/>
    <cellStyle name="Normal 2 5 40" xfId="15202" xr:uid="{00000000-0005-0000-0000-00009A2D0000}"/>
    <cellStyle name="Normal 2 5 41" xfId="21693" xr:uid="{00000000-0005-0000-0000-00009B2D0000}"/>
    <cellStyle name="Normal 2 5 5" xfId="2128" xr:uid="{00000000-0005-0000-0000-00009C2D0000}"/>
    <cellStyle name="Normal 2 5 6" xfId="2129" xr:uid="{00000000-0005-0000-0000-00009D2D0000}"/>
    <cellStyle name="Normal 2 5 7" xfId="2130" xr:uid="{00000000-0005-0000-0000-00009E2D0000}"/>
    <cellStyle name="Normal 2 5 8" xfId="2131" xr:uid="{00000000-0005-0000-0000-00009F2D0000}"/>
    <cellStyle name="Normal 2 5 9" xfId="2132" xr:uid="{00000000-0005-0000-0000-0000A02D0000}"/>
    <cellStyle name="Normal 2 5_LHJE03JG-Inspro_Revenue and Royalty_0612" xfId="2133" xr:uid="{00000000-0005-0000-0000-0000A12D0000}"/>
    <cellStyle name="Normal 2 50" xfId="2134" xr:uid="{00000000-0005-0000-0000-0000A22D0000}"/>
    <cellStyle name="Normal' 2 50" xfId="2135" xr:uid="{00000000-0005-0000-0000-000032520000}"/>
    <cellStyle name="Normal 2 50 2" xfId="6219" xr:uid="{00000000-0005-0000-0000-0000A32D0000}"/>
    <cellStyle name="Normal 2 51" xfId="2136" xr:uid="{00000000-0005-0000-0000-0000A42D0000}"/>
    <cellStyle name="Normal' 2 51" xfId="2137" xr:uid="{00000000-0005-0000-0000-000033520000}"/>
    <cellStyle name="Normal 2 51 2" xfId="6220" xr:uid="{00000000-0005-0000-0000-0000A52D0000}"/>
    <cellStyle name="Normal 2 52" xfId="2138" xr:uid="{00000000-0005-0000-0000-0000A62D0000}"/>
    <cellStyle name="Normal 2 52 2" xfId="6221" xr:uid="{00000000-0005-0000-0000-0000A72D0000}"/>
    <cellStyle name="Normal 2 53" xfId="2139" xr:uid="{00000000-0005-0000-0000-0000A82D0000}"/>
    <cellStyle name="Normal 2 53 2" xfId="6222" xr:uid="{00000000-0005-0000-0000-0000A92D0000}"/>
    <cellStyle name="Normal 2 54" xfId="2140" xr:uid="{00000000-0005-0000-0000-0000AA2D0000}"/>
    <cellStyle name="Normal 2 54 2" xfId="6223" xr:uid="{00000000-0005-0000-0000-0000AB2D0000}"/>
    <cellStyle name="Normal 2 55" xfId="2141" xr:uid="{00000000-0005-0000-0000-0000AC2D0000}"/>
    <cellStyle name="Normal 2 55 2" xfId="6224" xr:uid="{00000000-0005-0000-0000-0000AD2D0000}"/>
    <cellStyle name="Normal 2 56" xfId="2142" xr:uid="{00000000-0005-0000-0000-0000AE2D0000}"/>
    <cellStyle name="Normal 2 56 2" xfId="6225" xr:uid="{00000000-0005-0000-0000-0000AF2D0000}"/>
    <cellStyle name="Normal 2 57" xfId="2143" xr:uid="{00000000-0005-0000-0000-0000B02D0000}"/>
    <cellStyle name="Normal 2 57 2" xfId="6226" xr:uid="{00000000-0005-0000-0000-0000B12D0000}"/>
    <cellStyle name="Normal 2 58" xfId="2144" xr:uid="{00000000-0005-0000-0000-0000B22D0000}"/>
    <cellStyle name="Normal 2 58 2" xfId="6227" xr:uid="{00000000-0005-0000-0000-0000B32D0000}"/>
    <cellStyle name="Normal 2 59" xfId="2145" xr:uid="{00000000-0005-0000-0000-0000B42D0000}"/>
    <cellStyle name="Normal 2 6" xfId="2146" xr:uid="{00000000-0005-0000-0000-0000B52D0000}"/>
    <cellStyle name="Normal' 2 6" xfId="2147" xr:uid="{00000000-0005-0000-0000-000034520000}"/>
    <cellStyle name="Normal 2 6 10" xfId="2148" xr:uid="{00000000-0005-0000-0000-0000B62D0000}"/>
    <cellStyle name="Normal 2 6 10 2" xfId="3753" xr:uid="{00000000-0005-0000-0000-0000B72D0000}"/>
    <cellStyle name="Normal 2 6 10 2 2" xfId="6228" xr:uid="{00000000-0005-0000-0000-0000B82D0000}"/>
    <cellStyle name="Normal 2 6 10 2 2 2" xfId="18253" xr:uid="{00000000-0005-0000-0000-0000B92D0000}"/>
    <cellStyle name="Normal 2 6 10 2 3" xfId="6229" xr:uid="{00000000-0005-0000-0000-0000BA2D0000}"/>
    <cellStyle name="Normal 2 6 10 2 3 2" xfId="18254" xr:uid="{00000000-0005-0000-0000-0000BB2D0000}"/>
    <cellStyle name="Normal 2 6 10 2 4" xfId="16206" xr:uid="{00000000-0005-0000-0000-0000BC2D0000}"/>
    <cellStyle name="Normal 2 6 10 3" xfId="6230" xr:uid="{00000000-0005-0000-0000-0000BD2D0000}"/>
    <cellStyle name="Normal 2 6 10 3 2" xfId="18255" xr:uid="{00000000-0005-0000-0000-0000BE2D0000}"/>
    <cellStyle name="Normal 2 6 10 4" xfId="6231" xr:uid="{00000000-0005-0000-0000-0000BF2D0000}"/>
    <cellStyle name="Normal 2 6 10 4 2" xfId="18256" xr:uid="{00000000-0005-0000-0000-0000C02D0000}"/>
    <cellStyle name="Normal 2 6 10 5" xfId="6232" xr:uid="{00000000-0005-0000-0000-0000C12D0000}"/>
    <cellStyle name="Normal 2 6 10 5 2" xfId="18257" xr:uid="{00000000-0005-0000-0000-0000C22D0000}"/>
    <cellStyle name="Normal 2 6 10 6" xfId="15502" xr:uid="{00000000-0005-0000-0000-0000C32D0000}"/>
    <cellStyle name="Normal 2 6 11" xfId="2149" xr:uid="{00000000-0005-0000-0000-0000C42D0000}"/>
    <cellStyle name="Normal 2 6 11 2" xfId="3754" xr:uid="{00000000-0005-0000-0000-0000C52D0000}"/>
    <cellStyle name="Normal 2 6 11 2 2" xfId="6233" xr:uid="{00000000-0005-0000-0000-0000C62D0000}"/>
    <cellStyle name="Normal 2 6 11 2 2 2" xfId="18258" xr:uid="{00000000-0005-0000-0000-0000C72D0000}"/>
    <cellStyle name="Normal 2 6 11 2 3" xfId="6234" xr:uid="{00000000-0005-0000-0000-0000C82D0000}"/>
    <cellStyle name="Normal 2 6 11 2 3 2" xfId="18259" xr:uid="{00000000-0005-0000-0000-0000C92D0000}"/>
    <cellStyle name="Normal 2 6 11 2 4" xfId="16207" xr:uid="{00000000-0005-0000-0000-0000CA2D0000}"/>
    <cellStyle name="Normal 2 6 11 3" xfId="6235" xr:uid="{00000000-0005-0000-0000-0000CB2D0000}"/>
    <cellStyle name="Normal 2 6 11 3 2" xfId="18260" xr:uid="{00000000-0005-0000-0000-0000CC2D0000}"/>
    <cellStyle name="Normal 2 6 11 4" xfId="6236" xr:uid="{00000000-0005-0000-0000-0000CD2D0000}"/>
    <cellStyle name="Normal 2 6 11 4 2" xfId="18261" xr:uid="{00000000-0005-0000-0000-0000CE2D0000}"/>
    <cellStyle name="Normal 2 6 11 5" xfId="6237" xr:uid="{00000000-0005-0000-0000-0000CF2D0000}"/>
    <cellStyle name="Normal 2 6 11 5 2" xfId="18262" xr:uid="{00000000-0005-0000-0000-0000D02D0000}"/>
    <cellStyle name="Normal 2 6 11 6" xfId="15503" xr:uid="{00000000-0005-0000-0000-0000D12D0000}"/>
    <cellStyle name="Normal 2 6 12" xfId="2150" xr:uid="{00000000-0005-0000-0000-0000D22D0000}"/>
    <cellStyle name="Normal 2 6 12 2" xfId="3755" xr:uid="{00000000-0005-0000-0000-0000D32D0000}"/>
    <cellStyle name="Normal 2 6 12 2 2" xfId="6238" xr:uid="{00000000-0005-0000-0000-0000D42D0000}"/>
    <cellStyle name="Normal 2 6 12 2 2 2" xfId="18263" xr:uid="{00000000-0005-0000-0000-0000D52D0000}"/>
    <cellStyle name="Normal 2 6 12 2 3" xfId="6239" xr:uid="{00000000-0005-0000-0000-0000D62D0000}"/>
    <cellStyle name="Normal 2 6 12 2 3 2" xfId="18264" xr:uid="{00000000-0005-0000-0000-0000D72D0000}"/>
    <cellStyle name="Normal 2 6 12 2 4" xfId="16208" xr:uid="{00000000-0005-0000-0000-0000D82D0000}"/>
    <cellStyle name="Normal 2 6 12 3" xfId="6240" xr:uid="{00000000-0005-0000-0000-0000D92D0000}"/>
    <cellStyle name="Normal 2 6 12 3 2" xfId="18265" xr:uid="{00000000-0005-0000-0000-0000DA2D0000}"/>
    <cellStyle name="Normal 2 6 12 4" xfId="6241" xr:uid="{00000000-0005-0000-0000-0000DB2D0000}"/>
    <cellStyle name="Normal 2 6 12 4 2" xfId="18266" xr:uid="{00000000-0005-0000-0000-0000DC2D0000}"/>
    <cellStyle name="Normal 2 6 12 5" xfId="6242" xr:uid="{00000000-0005-0000-0000-0000DD2D0000}"/>
    <cellStyle name="Normal 2 6 12 5 2" xfId="18267" xr:uid="{00000000-0005-0000-0000-0000DE2D0000}"/>
    <cellStyle name="Normal 2 6 12 6" xfId="15504" xr:uid="{00000000-0005-0000-0000-0000DF2D0000}"/>
    <cellStyle name="Normal 2 6 13" xfId="2151" xr:uid="{00000000-0005-0000-0000-0000E02D0000}"/>
    <cellStyle name="Normal 2 6 13 2" xfId="3756" xr:uid="{00000000-0005-0000-0000-0000E12D0000}"/>
    <cellStyle name="Normal 2 6 13 2 2" xfId="6243" xr:uid="{00000000-0005-0000-0000-0000E22D0000}"/>
    <cellStyle name="Normal 2 6 13 2 2 2" xfId="18268" xr:uid="{00000000-0005-0000-0000-0000E32D0000}"/>
    <cellStyle name="Normal 2 6 13 2 3" xfId="6244" xr:uid="{00000000-0005-0000-0000-0000E42D0000}"/>
    <cellStyle name="Normal 2 6 13 2 3 2" xfId="18269" xr:uid="{00000000-0005-0000-0000-0000E52D0000}"/>
    <cellStyle name="Normal 2 6 13 2 4" xfId="16209" xr:uid="{00000000-0005-0000-0000-0000E62D0000}"/>
    <cellStyle name="Normal 2 6 13 3" xfId="6245" xr:uid="{00000000-0005-0000-0000-0000E72D0000}"/>
    <cellStyle name="Normal 2 6 13 3 2" xfId="18270" xr:uid="{00000000-0005-0000-0000-0000E82D0000}"/>
    <cellStyle name="Normal 2 6 13 4" xfId="6246" xr:uid="{00000000-0005-0000-0000-0000E92D0000}"/>
    <cellStyle name="Normal 2 6 13 4 2" xfId="18271" xr:uid="{00000000-0005-0000-0000-0000EA2D0000}"/>
    <cellStyle name="Normal 2 6 13 5" xfId="6247" xr:uid="{00000000-0005-0000-0000-0000EB2D0000}"/>
    <cellStyle name="Normal 2 6 13 5 2" xfId="18272" xr:uid="{00000000-0005-0000-0000-0000EC2D0000}"/>
    <cellStyle name="Normal 2 6 13 6" xfId="15505" xr:uid="{00000000-0005-0000-0000-0000ED2D0000}"/>
    <cellStyle name="Normal 2 6 14" xfId="2152" xr:uid="{00000000-0005-0000-0000-0000EE2D0000}"/>
    <cellStyle name="Normal 2 6 14 2" xfId="3757" xr:uid="{00000000-0005-0000-0000-0000EF2D0000}"/>
    <cellStyle name="Normal 2 6 14 2 2" xfId="6248" xr:uid="{00000000-0005-0000-0000-0000F02D0000}"/>
    <cellStyle name="Normal 2 6 14 2 2 2" xfId="18273" xr:uid="{00000000-0005-0000-0000-0000F12D0000}"/>
    <cellStyle name="Normal 2 6 14 2 3" xfId="6249" xr:uid="{00000000-0005-0000-0000-0000F22D0000}"/>
    <cellStyle name="Normal 2 6 14 2 3 2" xfId="18274" xr:uid="{00000000-0005-0000-0000-0000F32D0000}"/>
    <cellStyle name="Normal 2 6 14 2 4" xfId="16210" xr:uid="{00000000-0005-0000-0000-0000F42D0000}"/>
    <cellStyle name="Normal 2 6 14 3" xfId="6250" xr:uid="{00000000-0005-0000-0000-0000F52D0000}"/>
    <cellStyle name="Normal 2 6 14 3 2" xfId="18275" xr:uid="{00000000-0005-0000-0000-0000F62D0000}"/>
    <cellStyle name="Normal 2 6 14 4" xfId="6251" xr:uid="{00000000-0005-0000-0000-0000F72D0000}"/>
    <cellStyle name="Normal 2 6 14 4 2" xfId="18276" xr:uid="{00000000-0005-0000-0000-0000F82D0000}"/>
    <cellStyle name="Normal 2 6 14 5" xfId="6252" xr:uid="{00000000-0005-0000-0000-0000F92D0000}"/>
    <cellStyle name="Normal 2 6 14 5 2" xfId="18277" xr:uid="{00000000-0005-0000-0000-0000FA2D0000}"/>
    <cellStyle name="Normal 2 6 14 6" xfId="15506" xr:uid="{00000000-0005-0000-0000-0000FB2D0000}"/>
    <cellStyle name="Normal 2 6 15" xfId="2153" xr:uid="{00000000-0005-0000-0000-0000FC2D0000}"/>
    <cellStyle name="Normal 2 6 15 2" xfId="3758" xr:uid="{00000000-0005-0000-0000-0000FD2D0000}"/>
    <cellStyle name="Normal 2 6 15 2 2" xfId="6253" xr:uid="{00000000-0005-0000-0000-0000FE2D0000}"/>
    <cellStyle name="Normal 2 6 15 2 2 2" xfId="18278" xr:uid="{00000000-0005-0000-0000-0000FF2D0000}"/>
    <cellStyle name="Normal 2 6 15 2 3" xfId="6254" xr:uid="{00000000-0005-0000-0000-0000002E0000}"/>
    <cellStyle name="Normal 2 6 15 2 3 2" xfId="18279" xr:uid="{00000000-0005-0000-0000-0000012E0000}"/>
    <cellStyle name="Normal 2 6 15 2 4" xfId="16211" xr:uid="{00000000-0005-0000-0000-0000022E0000}"/>
    <cellStyle name="Normal 2 6 15 3" xfId="6255" xr:uid="{00000000-0005-0000-0000-0000032E0000}"/>
    <cellStyle name="Normal 2 6 15 3 2" xfId="18280" xr:uid="{00000000-0005-0000-0000-0000042E0000}"/>
    <cellStyle name="Normal 2 6 15 4" xfId="6256" xr:uid="{00000000-0005-0000-0000-0000052E0000}"/>
    <cellStyle name="Normal 2 6 15 4 2" xfId="18281" xr:uid="{00000000-0005-0000-0000-0000062E0000}"/>
    <cellStyle name="Normal 2 6 15 5" xfId="6257" xr:uid="{00000000-0005-0000-0000-0000072E0000}"/>
    <cellStyle name="Normal 2 6 15 5 2" xfId="18282" xr:uid="{00000000-0005-0000-0000-0000082E0000}"/>
    <cellStyle name="Normal 2 6 15 6" xfId="15507" xr:uid="{00000000-0005-0000-0000-0000092E0000}"/>
    <cellStyle name="Normal 2 6 16" xfId="2154" xr:uid="{00000000-0005-0000-0000-00000A2E0000}"/>
    <cellStyle name="Normal 2 6 16 2" xfId="3759" xr:uid="{00000000-0005-0000-0000-00000B2E0000}"/>
    <cellStyle name="Normal 2 6 16 2 2" xfId="6258" xr:uid="{00000000-0005-0000-0000-00000C2E0000}"/>
    <cellStyle name="Normal 2 6 16 2 2 2" xfId="18283" xr:uid="{00000000-0005-0000-0000-00000D2E0000}"/>
    <cellStyle name="Normal 2 6 16 2 3" xfId="6259" xr:uid="{00000000-0005-0000-0000-00000E2E0000}"/>
    <cellStyle name="Normal 2 6 16 2 3 2" xfId="18284" xr:uid="{00000000-0005-0000-0000-00000F2E0000}"/>
    <cellStyle name="Normal 2 6 16 2 4" xfId="16212" xr:uid="{00000000-0005-0000-0000-0000102E0000}"/>
    <cellStyle name="Normal 2 6 16 3" xfId="6260" xr:uid="{00000000-0005-0000-0000-0000112E0000}"/>
    <cellStyle name="Normal 2 6 16 3 2" xfId="18285" xr:uid="{00000000-0005-0000-0000-0000122E0000}"/>
    <cellStyle name="Normal 2 6 16 4" xfId="6261" xr:uid="{00000000-0005-0000-0000-0000132E0000}"/>
    <cellStyle name="Normal 2 6 16 4 2" xfId="18286" xr:uid="{00000000-0005-0000-0000-0000142E0000}"/>
    <cellStyle name="Normal 2 6 16 5" xfId="6262" xr:uid="{00000000-0005-0000-0000-0000152E0000}"/>
    <cellStyle name="Normal 2 6 16 5 2" xfId="18287" xr:uid="{00000000-0005-0000-0000-0000162E0000}"/>
    <cellStyle name="Normal 2 6 16 6" xfId="15508" xr:uid="{00000000-0005-0000-0000-0000172E0000}"/>
    <cellStyle name="Normal 2 6 17" xfId="2155" xr:uid="{00000000-0005-0000-0000-0000182E0000}"/>
    <cellStyle name="Normal 2 6 17 2" xfId="3760" xr:uid="{00000000-0005-0000-0000-0000192E0000}"/>
    <cellStyle name="Normal 2 6 17 2 2" xfId="6263" xr:uid="{00000000-0005-0000-0000-00001A2E0000}"/>
    <cellStyle name="Normal 2 6 17 2 2 2" xfId="18288" xr:uid="{00000000-0005-0000-0000-00001B2E0000}"/>
    <cellStyle name="Normal 2 6 17 2 3" xfId="6264" xr:uid="{00000000-0005-0000-0000-00001C2E0000}"/>
    <cellStyle name="Normal 2 6 17 2 3 2" xfId="18289" xr:uid="{00000000-0005-0000-0000-00001D2E0000}"/>
    <cellStyle name="Normal 2 6 17 2 4" xfId="16213" xr:uid="{00000000-0005-0000-0000-00001E2E0000}"/>
    <cellStyle name="Normal 2 6 17 3" xfId="6265" xr:uid="{00000000-0005-0000-0000-00001F2E0000}"/>
    <cellStyle name="Normal 2 6 17 3 2" xfId="18290" xr:uid="{00000000-0005-0000-0000-0000202E0000}"/>
    <cellStyle name="Normal 2 6 17 4" xfId="6266" xr:uid="{00000000-0005-0000-0000-0000212E0000}"/>
    <cellStyle name="Normal 2 6 17 4 2" xfId="18291" xr:uid="{00000000-0005-0000-0000-0000222E0000}"/>
    <cellStyle name="Normal 2 6 17 5" xfId="6267" xr:uid="{00000000-0005-0000-0000-0000232E0000}"/>
    <cellStyle name="Normal 2 6 17 5 2" xfId="18292" xr:uid="{00000000-0005-0000-0000-0000242E0000}"/>
    <cellStyle name="Normal 2 6 17 6" xfId="15509" xr:uid="{00000000-0005-0000-0000-0000252E0000}"/>
    <cellStyle name="Normal 2 6 18" xfId="2156" xr:uid="{00000000-0005-0000-0000-0000262E0000}"/>
    <cellStyle name="Normal 2 6 18 2" xfId="6268" xr:uid="{00000000-0005-0000-0000-0000272E0000}"/>
    <cellStyle name="Normal 2 6 19" xfId="2157" xr:uid="{00000000-0005-0000-0000-0000282E0000}"/>
    <cellStyle name="Normal 2 6 19 2" xfId="6269" xr:uid="{00000000-0005-0000-0000-0000292E0000}"/>
    <cellStyle name="Normal 2 6 2" xfId="2158" xr:uid="{00000000-0005-0000-0000-00002A2E0000}"/>
    <cellStyle name="Normal 2 6 2 2" xfId="3761" xr:uid="{00000000-0005-0000-0000-00002B2E0000}"/>
    <cellStyle name="Normal 2 6 2 2 2" xfId="6270" xr:uid="{00000000-0005-0000-0000-00002C2E0000}"/>
    <cellStyle name="Normal 2 6 2 2 2 2" xfId="18293" xr:uid="{00000000-0005-0000-0000-00002D2E0000}"/>
    <cellStyle name="Normal 2 6 2 2 3" xfId="6271" xr:uid="{00000000-0005-0000-0000-00002E2E0000}"/>
    <cellStyle name="Normal 2 6 2 2 3 2" xfId="18294" xr:uid="{00000000-0005-0000-0000-00002F2E0000}"/>
    <cellStyle name="Normal 2 6 2 2 4" xfId="16214" xr:uid="{00000000-0005-0000-0000-0000302E0000}"/>
    <cellStyle name="Normal 2 6 2 3" xfId="6272" xr:uid="{00000000-0005-0000-0000-0000312E0000}"/>
    <cellStyle name="Normal 2 6 2 3 2" xfId="18295" xr:uid="{00000000-0005-0000-0000-0000322E0000}"/>
    <cellStyle name="Normal 2 6 2 4" xfId="6273" xr:uid="{00000000-0005-0000-0000-0000332E0000}"/>
    <cellStyle name="Normal 2 6 2 4 2" xfId="18296" xr:uid="{00000000-0005-0000-0000-0000342E0000}"/>
    <cellStyle name="Normal 2 6 2 5" xfId="6274" xr:uid="{00000000-0005-0000-0000-0000352E0000}"/>
    <cellStyle name="Normal 2 6 2 5 2" xfId="18297" xr:uid="{00000000-0005-0000-0000-0000362E0000}"/>
    <cellStyle name="Normal 2 6 2 6" xfId="14771" xr:uid="{00000000-0005-0000-0000-0000372E0000}"/>
    <cellStyle name="Normal 2 6 20" xfId="2159" xr:uid="{00000000-0005-0000-0000-0000382E0000}"/>
    <cellStyle name="Normal 2 6 20 2" xfId="6275" xr:uid="{00000000-0005-0000-0000-0000392E0000}"/>
    <cellStyle name="Normal 2 6 21" xfId="2160" xr:uid="{00000000-0005-0000-0000-00003A2E0000}"/>
    <cellStyle name="Normal 2 6 21 2" xfId="6276" xr:uid="{00000000-0005-0000-0000-00003B2E0000}"/>
    <cellStyle name="Normal 2 6 22" xfId="2161" xr:uid="{00000000-0005-0000-0000-00003C2E0000}"/>
    <cellStyle name="Normal 2 6 22 2" xfId="6277" xr:uid="{00000000-0005-0000-0000-00003D2E0000}"/>
    <cellStyle name="Normal 2 6 23" xfId="3762" xr:uid="{00000000-0005-0000-0000-00003E2E0000}"/>
    <cellStyle name="Normal 2 6 23 2" xfId="6278" xr:uid="{00000000-0005-0000-0000-00003F2E0000}"/>
    <cellStyle name="Normal 2 6 23 2 2" xfId="18298" xr:uid="{00000000-0005-0000-0000-0000402E0000}"/>
    <cellStyle name="Normal 2 6 23 3" xfId="6279" xr:uid="{00000000-0005-0000-0000-0000412E0000}"/>
    <cellStyle name="Normal 2 6 23 3 2" xfId="18299" xr:uid="{00000000-0005-0000-0000-0000422E0000}"/>
    <cellStyle name="Normal 2 6 23 4" xfId="6280" xr:uid="{00000000-0005-0000-0000-0000432E0000}"/>
    <cellStyle name="Normal 2 6 23 4 2" xfId="18300" xr:uid="{00000000-0005-0000-0000-0000442E0000}"/>
    <cellStyle name="Normal 2 6 23 5" xfId="16215" xr:uid="{00000000-0005-0000-0000-0000452E0000}"/>
    <cellStyle name="Normal 2 6 24" xfId="6281" xr:uid="{00000000-0005-0000-0000-0000462E0000}"/>
    <cellStyle name="Normal 2 6 24 2" xfId="18301" xr:uid="{00000000-0005-0000-0000-0000472E0000}"/>
    <cellStyle name="Normal 2 6 25" xfId="6282" xr:uid="{00000000-0005-0000-0000-0000482E0000}"/>
    <cellStyle name="Normal 2 6 25 2" xfId="18302" xr:uid="{00000000-0005-0000-0000-0000492E0000}"/>
    <cellStyle name="Normal 2 6 26" xfId="6283" xr:uid="{00000000-0005-0000-0000-00004A2E0000}"/>
    <cellStyle name="Normal 2 6 26 2" xfId="18303" xr:uid="{00000000-0005-0000-0000-00004B2E0000}"/>
    <cellStyle name="Normal 2 6 27" xfId="6284" xr:uid="{00000000-0005-0000-0000-00004C2E0000}"/>
    <cellStyle name="Normal 2 6 27 2" xfId="18304" xr:uid="{00000000-0005-0000-0000-00004D2E0000}"/>
    <cellStyle name="Normal 2 6 28" xfId="6285" xr:uid="{00000000-0005-0000-0000-00004E2E0000}"/>
    <cellStyle name="Normal 2 6 28 2" xfId="18305" xr:uid="{00000000-0005-0000-0000-00004F2E0000}"/>
    <cellStyle name="Normal 2 6 29" xfId="6286" xr:uid="{00000000-0005-0000-0000-0000502E0000}"/>
    <cellStyle name="Normal 2 6 29 2" xfId="18306" xr:uid="{00000000-0005-0000-0000-0000512E0000}"/>
    <cellStyle name="Normal 2 6 3" xfId="2162" xr:uid="{00000000-0005-0000-0000-0000522E0000}"/>
    <cellStyle name="Normal 2 6 3 2" xfId="3763" xr:uid="{00000000-0005-0000-0000-0000532E0000}"/>
    <cellStyle name="Normal 2 6 3 2 2" xfId="6287" xr:uid="{00000000-0005-0000-0000-0000542E0000}"/>
    <cellStyle name="Normal 2 6 3 2 2 2" xfId="18307" xr:uid="{00000000-0005-0000-0000-0000552E0000}"/>
    <cellStyle name="Normal 2 6 3 2 3" xfId="6288" xr:uid="{00000000-0005-0000-0000-0000562E0000}"/>
    <cellStyle name="Normal 2 6 3 2 3 2" xfId="18308" xr:uid="{00000000-0005-0000-0000-0000572E0000}"/>
    <cellStyle name="Normal 2 6 3 2 4" xfId="16216" xr:uid="{00000000-0005-0000-0000-0000582E0000}"/>
    <cellStyle name="Normal 2 6 3 3" xfId="6289" xr:uid="{00000000-0005-0000-0000-0000592E0000}"/>
    <cellStyle name="Normal 2 6 3 3 2" xfId="18309" xr:uid="{00000000-0005-0000-0000-00005A2E0000}"/>
    <cellStyle name="Normal 2 6 3 4" xfId="6290" xr:uid="{00000000-0005-0000-0000-00005B2E0000}"/>
    <cellStyle name="Normal 2 6 3 4 2" xfId="18310" xr:uid="{00000000-0005-0000-0000-00005C2E0000}"/>
    <cellStyle name="Normal 2 6 3 5" xfId="6291" xr:uid="{00000000-0005-0000-0000-00005D2E0000}"/>
    <cellStyle name="Normal 2 6 3 5 2" xfId="18311" xr:uid="{00000000-0005-0000-0000-00005E2E0000}"/>
    <cellStyle name="Normal 2 6 3 6" xfId="15510" xr:uid="{00000000-0005-0000-0000-00005F2E0000}"/>
    <cellStyle name="Normal 2 6 30" xfId="6292" xr:uid="{00000000-0005-0000-0000-0000602E0000}"/>
    <cellStyle name="Normal 2 6 30 2" xfId="18312" xr:uid="{00000000-0005-0000-0000-0000612E0000}"/>
    <cellStyle name="Normal 2 6 31" xfId="6293" xr:uid="{00000000-0005-0000-0000-0000622E0000}"/>
    <cellStyle name="Normal 2 6 31 2" xfId="18313" xr:uid="{00000000-0005-0000-0000-0000632E0000}"/>
    <cellStyle name="Normal 2 6 32" xfId="6294" xr:uid="{00000000-0005-0000-0000-0000642E0000}"/>
    <cellStyle name="Normal 2 6 32 2" xfId="18314" xr:uid="{00000000-0005-0000-0000-0000652E0000}"/>
    <cellStyle name="Normal 2 6 33" xfId="6295" xr:uid="{00000000-0005-0000-0000-0000662E0000}"/>
    <cellStyle name="Normal 2 6 33 2" xfId="18315" xr:uid="{00000000-0005-0000-0000-0000672E0000}"/>
    <cellStyle name="Normal 2 6 34" xfId="6296" xr:uid="{00000000-0005-0000-0000-0000682E0000}"/>
    <cellStyle name="Normal 2 6 34 2" xfId="18316" xr:uid="{00000000-0005-0000-0000-0000692E0000}"/>
    <cellStyle name="Normal 2 6 35" xfId="14770" xr:uid="{00000000-0005-0000-0000-00006A2E0000}"/>
    <cellStyle name="Normal 2 6 4" xfId="2163" xr:uid="{00000000-0005-0000-0000-00006B2E0000}"/>
    <cellStyle name="Normal 2 6 4 2" xfId="3764" xr:uid="{00000000-0005-0000-0000-00006C2E0000}"/>
    <cellStyle name="Normal 2 6 4 2 2" xfId="6297" xr:uid="{00000000-0005-0000-0000-00006D2E0000}"/>
    <cellStyle name="Normal 2 6 4 2 2 2" xfId="18317" xr:uid="{00000000-0005-0000-0000-00006E2E0000}"/>
    <cellStyle name="Normal 2 6 4 2 3" xfId="6298" xr:uid="{00000000-0005-0000-0000-00006F2E0000}"/>
    <cellStyle name="Normal 2 6 4 2 3 2" xfId="18318" xr:uid="{00000000-0005-0000-0000-0000702E0000}"/>
    <cellStyle name="Normal 2 6 4 2 4" xfId="16217" xr:uid="{00000000-0005-0000-0000-0000712E0000}"/>
    <cellStyle name="Normal 2 6 4 3" xfId="6299" xr:uid="{00000000-0005-0000-0000-0000722E0000}"/>
    <cellStyle name="Normal 2 6 4 3 2" xfId="18319" xr:uid="{00000000-0005-0000-0000-0000732E0000}"/>
    <cellStyle name="Normal 2 6 4 4" xfId="6300" xr:uid="{00000000-0005-0000-0000-0000742E0000}"/>
    <cellStyle name="Normal 2 6 4 4 2" xfId="18320" xr:uid="{00000000-0005-0000-0000-0000752E0000}"/>
    <cellStyle name="Normal 2 6 4 5" xfId="6301" xr:uid="{00000000-0005-0000-0000-0000762E0000}"/>
    <cellStyle name="Normal 2 6 4 5 2" xfId="18321" xr:uid="{00000000-0005-0000-0000-0000772E0000}"/>
    <cellStyle name="Normal 2 6 4 6" xfId="15511" xr:uid="{00000000-0005-0000-0000-0000782E0000}"/>
    <cellStyle name="Normal 2 6 5" xfId="2164" xr:uid="{00000000-0005-0000-0000-0000792E0000}"/>
    <cellStyle name="Normal 2 6 5 2" xfId="3765" xr:uid="{00000000-0005-0000-0000-00007A2E0000}"/>
    <cellStyle name="Normal 2 6 5 2 2" xfId="6302" xr:uid="{00000000-0005-0000-0000-00007B2E0000}"/>
    <cellStyle name="Normal 2 6 5 2 2 2" xfId="18322" xr:uid="{00000000-0005-0000-0000-00007C2E0000}"/>
    <cellStyle name="Normal 2 6 5 2 3" xfId="6303" xr:uid="{00000000-0005-0000-0000-00007D2E0000}"/>
    <cellStyle name="Normal 2 6 5 2 3 2" xfId="18323" xr:uid="{00000000-0005-0000-0000-00007E2E0000}"/>
    <cellStyle name="Normal 2 6 5 2 4" xfId="16218" xr:uid="{00000000-0005-0000-0000-00007F2E0000}"/>
    <cellStyle name="Normal 2 6 5 3" xfId="6304" xr:uid="{00000000-0005-0000-0000-0000802E0000}"/>
    <cellStyle name="Normal 2 6 5 3 2" xfId="18324" xr:uid="{00000000-0005-0000-0000-0000812E0000}"/>
    <cellStyle name="Normal 2 6 5 4" xfId="6305" xr:uid="{00000000-0005-0000-0000-0000822E0000}"/>
    <cellStyle name="Normal 2 6 5 4 2" xfId="18325" xr:uid="{00000000-0005-0000-0000-0000832E0000}"/>
    <cellStyle name="Normal 2 6 5 5" xfId="6306" xr:uid="{00000000-0005-0000-0000-0000842E0000}"/>
    <cellStyle name="Normal 2 6 5 5 2" xfId="18326" xr:uid="{00000000-0005-0000-0000-0000852E0000}"/>
    <cellStyle name="Normal 2 6 5 6" xfId="15512" xr:uid="{00000000-0005-0000-0000-0000862E0000}"/>
    <cellStyle name="Normal 2 6 6" xfId="2165" xr:uid="{00000000-0005-0000-0000-0000872E0000}"/>
    <cellStyle name="Normal 2 6 6 2" xfId="3766" xr:uid="{00000000-0005-0000-0000-0000882E0000}"/>
    <cellStyle name="Normal 2 6 6 2 2" xfId="6307" xr:uid="{00000000-0005-0000-0000-0000892E0000}"/>
    <cellStyle name="Normal 2 6 6 2 2 2" xfId="18327" xr:uid="{00000000-0005-0000-0000-00008A2E0000}"/>
    <cellStyle name="Normal 2 6 6 2 3" xfId="6308" xr:uid="{00000000-0005-0000-0000-00008B2E0000}"/>
    <cellStyle name="Normal 2 6 6 2 3 2" xfId="18328" xr:uid="{00000000-0005-0000-0000-00008C2E0000}"/>
    <cellStyle name="Normal 2 6 6 2 4" xfId="16219" xr:uid="{00000000-0005-0000-0000-00008D2E0000}"/>
    <cellStyle name="Normal 2 6 6 3" xfId="6309" xr:uid="{00000000-0005-0000-0000-00008E2E0000}"/>
    <cellStyle name="Normal 2 6 6 3 2" xfId="18329" xr:uid="{00000000-0005-0000-0000-00008F2E0000}"/>
    <cellStyle name="Normal 2 6 6 4" xfId="6310" xr:uid="{00000000-0005-0000-0000-0000902E0000}"/>
    <cellStyle name="Normal 2 6 6 4 2" xfId="18330" xr:uid="{00000000-0005-0000-0000-0000912E0000}"/>
    <cellStyle name="Normal 2 6 6 5" xfId="6311" xr:uid="{00000000-0005-0000-0000-0000922E0000}"/>
    <cellStyle name="Normal 2 6 6 5 2" xfId="18331" xr:uid="{00000000-0005-0000-0000-0000932E0000}"/>
    <cellStyle name="Normal 2 6 6 6" xfId="15513" xr:uid="{00000000-0005-0000-0000-0000942E0000}"/>
    <cellStyle name="Normal 2 6 7" xfId="2166" xr:uid="{00000000-0005-0000-0000-0000952E0000}"/>
    <cellStyle name="Normal 2 6 7 2" xfId="3767" xr:uid="{00000000-0005-0000-0000-0000962E0000}"/>
    <cellStyle name="Normal 2 6 7 2 2" xfId="6312" xr:uid="{00000000-0005-0000-0000-0000972E0000}"/>
    <cellStyle name="Normal 2 6 7 2 2 2" xfId="18332" xr:uid="{00000000-0005-0000-0000-0000982E0000}"/>
    <cellStyle name="Normal 2 6 7 2 3" xfId="6313" xr:uid="{00000000-0005-0000-0000-0000992E0000}"/>
    <cellStyle name="Normal 2 6 7 2 3 2" xfId="18333" xr:uid="{00000000-0005-0000-0000-00009A2E0000}"/>
    <cellStyle name="Normal 2 6 7 2 4" xfId="16220" xr:uid="{00000000-0005-0000-0000-00009B2E0000}"/>
    <cellStyle name="Normal 2 6 7 3" xfId="6314" xr:uid="{00000000-0005-0000-0000-00009C2E0000}"/>
    <cellStyle name="Normal 2 6 7 3 2" xfId="18334" xr:uid="{00000000-0005-0000-0000-00009D2E0000}"/>
    <cellStyle name="Normal 2 6 7 4" xfId="6315" xr:uid="{00000000-0005-0000-0000-00009E2E0000}"/>
    <cellStyle name="Normal 2 6 7 4 2" xfId="18335" xr:uid="{00000000-0005-0000-0000-00009F2E0000}"/>
    <cellStyle name="Normal 2 6 7 5" xfId="6316" xr:uid="{00000000-0005-0000-0000-0000A02E0000}"/>
    <cellStyle name="Normal 2 6 7 5 2" xfId="18336" xr:uid="{00000000-0005-0000-0000-0000A12E0000}"/>
    <cellStyle name="Normal 2 6 7 6" xfId="15514" xr:uid="{00000000-0005-0000-0000-0000A22E0000}"/>
    <cellStyle name="Normal 2 6 8" xfId="2167" xr:uid="{00000000-0005-0000-0000-0000A32E0000}"/>
    <cellStyle name="Normal 2 6 8 2" xfId="3768" xr:uid="{00000000-0005-0000-0000-0000A42E0000}"/>
    <cellStyle name="Normal 2 6 8 2 2" xfId="6317" xr:uid="{00000000-0005-0000-0000-0000A52E0000}"/>
    <cellStyle name="Normal 2 6 8 2 2 2" xfId="18337" xr:uid="{00000000-0005-0000-0000-0000A62E0000}"/>
    <cellStyle name="Normal 2 6 8 2 3" xfId="6318" xr:uid="{00000000-0005-0000-0000-0000A72E0000}"/>
    <cellStyle name="Normal 2 6 8 2 3 2" xfId="18338" xr:uid="{00000000-0005-0000-0000-0000A82E0000}"/>
    <cellStyle name="Normal 2 6 8 2 4" xfId="16221" xr:uid="{00000000-0005-0000-0000-0000A92E0000}"/>
    <cellStyle name="Normal 2 6 8 3" xfId="6319" xr:uid="{00000000-0005-0000-0000-0000AA2E0000}"/>
    <cellStyle name="Normal 2 6 8 3 2" xfId="18339" xr:uid="{00000000-0005-0000-0000-0000AB2E0000}"/>
    <cellStyle name="Normal 2 6 8 4" xfId="6320" xr:uid="{00000000-0005-0000-0000-0000AC2E0000}"/>
    <cellStyle name="Normal 2 6 8 4 2" xfId="18340" xr:uid="{00000000-0005-0000-0000-0000AD2E0000}"/>
    <cellStyle name="Normal 2 6 8 5" xfId="6321" xr:uid="{00000000-0005-0000-0000-0000AE2E0000}"/>
    <cellStyle name="Normal 2 6 8 5 2" xfId="18341" xr:uid="{00000000-0005-0000-0000-0000AF2E0000}"/>
    <cellStyle name="Normal 2 6 8 6" xfId="15515" xr:uid="{00000000-0005-0000-0000-0000B02E0000}"/>
    <cellStyle name="Normal 2 6 9" xfId="2168" xr:uid="{00000000-0005-0000-0000-0000B12E0000}"/>
    <cellStyle name="Normal 2 6 9 2" xfId="3769" xr:uid="{00000000-0005-0000-0000-0000B22E0000}"/>
    <cellStyle name="Normal 2 6 9 2 2" xfId="6322" xr:uid="{00000000-0005-0000-0000-0000B32E0000}"/>
    <cellStyle name="Normal 2 6 9 2 2 2" xfId="18342" xr:uid="{00000000-0005-0000-0000-0000B42E0000}"/>
    <cellStyle name="Normal 2 6 9 2 3" xfId="6323" xr:uid="{00000000-0005-0000-0000-0000B52E0000}"/>
    <cellStyle name="Normal 2 6 9 2 3 2" xfId="18343" xr:uid="{00000000-0005-0000-0000-0000B62E0000}"/>
    <cellStyle name="Normal 2 6 9 2 4" xfId="16222" xr:uid="{00000000-0005-0000-0000-0000B72E0000}"/>
    <cellStyle name="Normal 2 6 9 3" xfId="6324" xr:uid="{00000000-0005-0000-0000-0000B82E0000}"/>
    <cellStyle name="Normal 2 6 9 3 2" xfId="18344" xr:uid="{00000000-0005-0000-0000-0000B92E0000}"/>
    <cellStyle name="Normal 2 6 9 4" xfId="6325" xr:uid="{00000000-0005-0000-0000-0000BA2E0000}"/>
    <cellStyle name="Normal 2 6 9 4 2" xfId="18345" xr:uid="{00000000-0005-0000-0000-0000BB2E0000}"/>
    <cellStyle name="Normal 2 6 9 5" xfId="6326" xr:uid="{00000000-0005-0000-0000-0000BC2E0000}"/>
    <cellStyle name="Normal 2 6 9 5 2" xfId="18346" xr:uid="{00000000-0005-0000-0000-0000BD2E0000}"/>
    <cellStyle name="Normal 2 6 9 6" xfId="15516" xr:uid="{00000000-0005-0000-0000-0000BE2E0000}"/>
    <cellStyle name="Normal 2 6_Jul09 AON Exceptions" xfId="2169" xr:uid="{00000000-0005-0000-0000-0000BF2E0000}"/>
    <cellStyle name="Normal 2 60" xfId="2170" xr:uid="{00000000-0005-0000-0000-0000C02E0000}"/>
    <cellStyle name="Normal 2 61" xfId="2171" xr:uid="{00000000-0005-0000-0000-0000C12E0000}"/>
    <cellStyle name="Normal 2 62" xfId="2172" xr:uid="{00000000-0005-0000-0000-0000C22E0000}"/>
    <cellStyle name="Normal 2 63" xfId="2173" xr:uid="{00000000-0005-0000-0000-0000C32E0000}"/>
    <cellStyle name="Normal 2 64" xfId="2174" xr:uid="{00000000-0005-0000-0000-0000C42E0000}"/>
    <cellStyle name="Normal 2 64 2" xfId="3770" xr:uid="{00000000-0005-0000-0000-0000C52E0000}"/>
    <cellStyle name="Normal 2 64 2 2" xfId="6327" xr:uid="{00000000-0005-0000-0000-0000C62E0000}"/>
    <cellStyle name="Normal 2 64 2 2 2" xfId="18347" xr:uid="{00000000-0005-0000-0000-0000C72E0000}"/>
    <cellStyle name="Normal 2 64 2 3" xfId="6328" xr:uid="{00000000-0005-0000-0000-0000C82E0000}"/>
    <cellStyle name="Normal 2 64 2 3 2" xfId="18348" xr:uid="{00000000-0005-0000-0000-0000C92E0000}"/>
    <cellStyle name="Normal 2 64 2 4" xfId="16223" xr:uid="{00000000-0005-0000-0000-0000CA2E0000}"/>
    <cellStyle name="Normal 2 64 3" xfId="6329" xr:uid="{00000000-0005-0000-0000-0000CB2E0000}"/>
    <cellStyle name="Normal 2 64 3 2" xfId="18349" xr:uid="{00000000-0005-0000-0000-0000CC2E0000}"/>
    <cellStyle name="Normal 2 64 4" xfId="6330" xr:uid="{00000000-0005-0000-0000-0000CD2E0000}"/>
    <cellStyle name="Normal 2 64 4 2" xfId="18350" xr:uid="{00000000-0005-0000-0000-0000CE2E0000}"/>
    <cellStyle name="Normal 2 64 5" xfId="6331" xr:uid="{00000000-0005-0000-0000-0000CF2E0000}"/>
    <cellStyle name="Normal 2 64 5 2" xfId="18351" xr:uid="{00000000-0005-0000-0000-0000D02E0000}"/>
    <cellStyle name="Normal 2 64 6" xfId="15517" xr:uid="{00000000-0005-0000-0000-0000D12E0000}"/>
    <cellStyle name="Normal 2 65" xfId="2175" xr:uid="{00000000-0005-0000-0000-0000D22E0000}"/>
    <cellStyle name="Normal 2 65 2" xfId="3771" xr:uid="{00000000-0005-0000-0000-0000D32E0000}"/>
    <cellStyle name="Normal 2 65 2 2" xfId="6332" xr:uid="{00000000-0005-0000-0000-0000D42E0000}"/>
    <cellStyle name="Normal 2 65 2 2 2" xfId="18352" xr:uid="{00000000-0005-0000-0000-0000D52E0000}"/>
    <cellStyle name="Normal 2 65 2 3" xfId="6333" xr:uid="{00000000-0005-0000-0000-0000D62E0000}"/>
    <cellStyle name="Normal 2 65 2 3 2" xfId="18353" xr:uid="{00000000-0005-0000-0000-0000D72E0000}"/>
    <cellStyle name="Normal 2 65 2 4" xfId="16224" xr:uid="{00000000-0005-0000-0000-0000D82E0000}"/>
    <cellStyle name="Normal 2 65 3" xfId="6334" xr:uid="{00000000-0005-0000-0000-0000D92E0000}"/>
    <cellStyle name="Normal 2 65 3 2" xfId="18354" xr:uid="{00000000-0005-0000-0000-0000DA2E0000}"/>
    <cellStyle name="Normal 2 65 4" xfId="6335" xr:uid="{00000000-0005-0000-0000-0000DB2E0000}"/>
    <cellStyle name="Normal 2 65 4 2" xfId="18355" xr:uid="{00000000-0005-0000-0000-0000DC2E0000}"/>
    <cellStyle name="Normal 2 65 5" xfId="6336" xr:uid="{00000000-0005-0000-0000-0000DD2E0000}"/>
    <cellStyle name="Normal 2 65 5 2" xfId="18356" xr:uid="{00000000-0005-0000-0000-0000DE2E0000}"/>
    <cellStyle name="Normal 2 65 6" xfId="15518" xr:uid="{00000000-0005-0000-0000-0000DF2E0000}"/>
    <cellStyle name="Normal 2 66" xfId="2176" xr:uid="{00000000-0005-0000-0000-0000E02E0000}"/>
    <cellStyle name="Normal 2 66 2" xfId="3772" xr:uid="{00000000-0005-0000-0000-0000E12E0000}"/>
    <cellStyle name="Normal 2 66 2 2" xfId="6337" xr:uid="{00000000-0005-0000-0000-0000E22E0000}"/>
    <cellStyle name="Normal 2 66 2 2 2" xfId="18357" xr:uid="{00000000-0005-0000-0000-0000E32E0000}"/>
    <cellStyle name="Normal 2 66 2 3" xfId="6338" xr:uid="{00000000-0005-0000-0000-0000E42E0000}"/>
    <cellStyle name="Normal 2 66 2 3 2" xfId="18358" xr:uid="{00000000-0005-0000-0000-0000E52E0000}"/>
    <cellStyle name="Normal 2 66 2 4" xfId="16225" xr:uid="{00000000-0005-0000-0000-0000E62E0000}"/>
    <cellStyle name="Normal 2 66 3" xfId="6339" xr:uid="{00000000-0005-0000-0000-0000E72E0000}"/>
    <cellStyle name="Normal 2 66 3 2" xfId="18359" xr:uid="{00000000-0005-0000-0000-0000E82E0000}"/>
    <cellStyle name="Normal 2 66 4" xfId="6340" xr:uid="{00000000-0005-0000-0000-0000E92E0000}"/>
    <cellStyle name="Normal 2 66 4 2" xfId="18360" xr:uid="{00000000-0005-0000-0000-0000EA2E0000}"/>
    <cellStyle name="Normal 2 66 5" xfId="6341" xr:uid="{00000000-0005-0000-0000-0000EB2E0000}"/>
    <cellStyle name="Normal 2 66 5 2" xfId="18361" xr:uid="{00000000-0005-0000-0000-0000EC2E0000}"/>
    <cellStyle name="Normal 2 66 6" xfId="15519" xr:uid="{00000000-0005-0000-0000-0000ED2E0000}"/>
    <cellStyle name="Normal 2 67" xfId="2177" xr:uid="{00000000-0005-0000-0000-0000EE2E0000}"/>
    <cellStyle name="Normal 2 67 2" xfId="3773" xr:uid="{00000000-0005-0000-0000-0000EF2E0000}"/>
    <cellStyle name="Normal 2 67 2 2" xfId="6342" xr:uid="{00000000-0005-0000-0000-0000F02E0000}"/>
    <cellStyle name="Normal 2 67 2 2 2" xfId="18362" xr:uid="{00000000-0005-0000-0000-0000F12E0000}"/>
    <cellStyle name="Normal 2 67 2 3" xfId="6343" xr:uid="{00000000-0005-0000-0000-0000F22E0000}"/>
    <cellStyle name="Normal 2 67 2 3 2" xfId="18363" xr:uid="{00000000-0005-0000-0000-0000F32E0000}"/>
    <cellStyle name="Normal 2 67 2 4" xfId="16226" xr:uid="{00000000-0005-0000-0000-0000F42E0000}"/>
    <cellStyle name="Normal 2 67 3" xfId="6344" xr:uid="{00000000-0005-0000-0000-0000F52E0000}"/>
    <cellStyle name="Normal 2 67 3 2" xfId="18364" xr:uid="{00000000-0005-0000-0000-0000F62E0000}"/>
    <cellStyle name="Normal 2 67 4" xfId="6345" xr:uid="{00000000-0005-0000-0000-0000F72E0000}"/>
    <cellStyle name="Normal 2 67 4 2" xfId="18365" xr:uid="{00000000-0005-0000-0000-0000F82E0000}"/>
    <cellStyle name="Normal 2 67 5" xfId="6346" xr:uid="{00000000-0005-0000-0000-0000F92E0000}"/>
    <cellStyle name="Normal 2 67 5 2" xfId="18366" xr:uid="{00000000-0005-0000-0000-0000FA2E0000}"/>
    <cellStyle name="Normal 2 67 6" xfId="15520" xr:uid="{00000000-0005-0000-0000-0000FB2E0000}"/>
    <cellStyle name="Normal 2 68" xfId="2178" xr:uid="{00000000-0005-0000-0000-0000FC2E0000}"/>
    <cellStyle name="Normal 2 68 2" xfId="3774" xr:uid="{00000000-0005-0000-0000-0000FD2E0000}"/>
    <cellStyle name="Normal 2 68 2 2" xfId="6347" xr:uid="{00000000-0005-0000-0000-0000FE2E0000}"/>
    <cellStyle name="Normal 2 68 2 2 2" xfId="18367" xr:uid="{00000000-0005-0000-0000-0000FF2E0000}"/>
    <cellStyle name="Normal 2 68 2 3" xfId="6348" xr:uid="{00000000-0005-0000-0000-0000002F0000}"/>
    <cellStyle name="Normal 2 68 2 3 2" xfId="18368" xr:uid="{00000000-0005-0000-0000-0000012F0000}"/>
    <cellStyle name="Normal 2 68 2 4" xfId="16227" xr:uid="{00000000-0005-0000-0000-0000022F0000}"/>
    <cellStyle name="Normal 2 68 3" xfId="6349" xr:uid="{00000000-0005-0000-0000-0000032F0000}"/>
    <cellStyle name="Normal 2 68 3 2" xfId="18369" xr:uid="{00000000-0005-0000-0000-0000042F0000}"/>
    <cellStyle name="Normal 2 68 4" xfId="6350" xr:uid="{00000000-0005-0000-0000-0000052F0000}"/>
    <cellStyle name="Normal 2 68 4 2" xfId="18370" xr:uid="{00000000-0005-0000-0000-0000062F0000}"/>
    <cellStyle name="Normal 2 68 5" xfId="6351" xr:uid="{00000000-0005-0000-0000-0000072F0000}"/>
    <cellStyle name="Normal 2 68 5 2" xfId="18371" xr:uid="{00000000-0005-0000-0000-0000082F0000}"/>
    <cellStyle name="Normal 2 68 6" xfId="15521" xr:uid="{00000000-0005-0000-0000-0000092F0000}"/>
    <cellStyle name="Normal 2 69" xfId="2179" xr:uid="{00000000-0005-0000-0000-00000A2F0000}"/>
    <cellStyle name="Normal 2 69 2" xfId="3775" xr:uid="{00000000-0005-0000-0000-00000B2F0000}"/>
    <cellStyle name="Normal 2 69 2 2" xfId="6352" xr:uid="{00000000-0005-0000-0000-00000C2F0000}"/>
    <cellStyle name="Normal 2 69 2 2 2" xfId="18372" xr:uid="{00000000-0005-0000-0000-00000D2F0000}"/>
    <cellStyle name="Normal 2 69 2 3" xfId="6353" xr:uid="{00000000-0005-0000-0000-00000E2F0000}"/>
    <cellStyle name="Normal 2 69 2 3 2" xfId="18373" xr:uid="{00000000-0005-0000-0000-00000F2F0000}"/>
    <cellStyle name="Normal 2 69 2 4" xfId="16228" xr:uid="{00000000-0005-0000-0000-0000102F0000}"/>
    <cellStyle name="Normal 2 69 3" xfId="6354" xr:uid="{00000000-0005-0000-0000-0000112F0000}"/>
    <cellStyle name="Normal 2 69 3 2" xfId="18374" xr:uid="{00000000-0005-0000-0000-0000122F0000}"/>
    <cellStyle name="Normal 2 69 4" xfId="6355" xr:uid="{00000000-0005-0000-0000-0000132F0000}"/>
    <cellStyle name="Normal 2 69 4 2" xfId="18375" xr:uid="{00000000-0005-0000-0000-0000142F0000}"/>
    <cellStyle name="Normal 2 69 5" xfId="6356" xr:uid="{00000000-0005-0000-0000-0000152F0000}"/>
    <cellStyle name="Normal 2 69 5 2" xfId="18376" xr:uid="{00000000-0005-0000-0000-0000162F0000}"/>
    <cellStyle name="Normal 2 69 6" xfId="15522" xr:uid="{00000000-0005-0000-0000-0000172F0000}"/>
    <cellStyle name="Normal 2 7" xfId="2180" xr:uid="{00000000-0005-0000-0000-0000182F0000}"/>
    <cellStyle name="Normal' 2 7" xfId="2181" xr:uid="{00000000-0005-0000-0000-000035520000}"/>
    <cellStyle name="Normal 2 7 10" xfId="2182" xr:uid="{00000000-0005-0000-0000-0000192F0000}"/>
    <cellStyle name="Normal 2 7 10 2" xfId="3776" xr:uid="{00000000-0005-0000-0000-00001A2F0000}"/>
    <cellStyle name="Normal 2 7 10 2 2" xfId="6357" xr:uid="{00000000-0005-0000-0000-00001B2F0000}"/>
    <cellStyle name="Normal 2 7 10 2 2 2" xfId="18377" xr:uid="{00000000-0005-0000-0000-00001C2F0000}"/>
    <cellStyle name="Normal 2 7 10 2 3" xfId="6358" xr:uid="{00000000-0005-0000-0000-00001D2F0000}"/>
    <cellStyle name="Normal 2 7 10 2 3 2" xfId="18378" xr:uid="{00000000-0005-0000-0000-00001E2F0000}"/>
    <cellStyle name="Normal 2 7 10 2 4" xfId="16229" xr:uid="{00000000-0005-0000-0000-00001F2F0000}"/>
    <cellStyle name="Normal 2 7 10 3" xfId="6359" xr:uid="{00000000-0005-0000-0000-0000202F0000}"/>
    <cellStyle name="Normal 2 7 10 3 2" xfId="18379" xr:uid="{00000000-0005-0000-0000-0000212F0000}"/>
    <cellStyle name="Normal 2 7 10 4" xfId="6360" xr:uid="{00000000-0005-0000-0000-0000222F0000}"/>
    <cellStyle name="Normal 2 7 10 4 2" xfId="18380" xr:uid="{00000000-0005-0000-0000-0000232F0000}"/>
    <cellStyle name="Normal 2 7 10 5" xfId="6361" xr:uid="{00000000-0005-0000-0000-0000242F0000}"/>
    <cellStyle name="Normal 2 7 10 5 2" xfId="18381" xr:uid="{00000000-0005-0000-0000-0000252F0000}"/>
    <cellStyle name="Normal 2 7 10 6" xfId="15523" xr:uid="{00000000-0005-0000-0000-0000262F0000}"/>
    <cellStyle name="Normal 2 7 11" xfId="2183" xr:uid="{00000000-0005-0000-0000-0000272F0000}"/>
    <cellStyle name="Normal 2 7 11 2" xfId="3777" xr:uid="{00000000-0005-0000-0000-0000282F0000}"/>
    <cellStyle name="Normal 2 7 11 2 2" xfId="6362" xr:uid="{00000000-0005-0000-0000-0000292F0000}"/>
    <cellStyle name="Normal 2 7 11 2 2 2" xfId="18382" xr:uid="{00000000-0005-0000-0000-00002A2F0000}"/>
    <cellStyle name="Normal 2 7 11 2 3" xfId="6363" xr:uid="{00000000-0005-0000-0000-00002B2F0000}"/>
    <cellStyle name="Normal 2 7 11 2 3 2" xfId="18383" xr:uid="{00000000-0005-0000-0000-00002C2F0000}"/>
    <cellStyle name="Normal 2 7 11 2 4" xfId="16230" xr:uid="{00000000-0005-0000-0000-00002D2F0000}"/>
    <cellStyle name="Normal 2 7 11 3" xfId="6364" xr:uid="{00000000-0005-0000-0000-00002E2F0000}"/>
    <cellStyle name="Normal 2 7 11 3 2" xfId="18384" xr:uid="{00000000-0005-0000-0000-00002F2F0000}"/>
    <cellStyle name="Normal 2 7 11 4" xfId="6365" xr:uid="{00000000-0005-0000-0000-0000302F0000}"/>
    <cellStyle name="Normal 2 7 11 4 2" xfId="18385" xr:uid="{00000000-0005-0000-0000-0000312F0000}"/>
    <cellStyle name="Normal 2 7 11 5" xfId="6366" xr:uid="{00000000-0005-0000-0000-0000322F0000}"/>
    <cellStyle name="Normal 2 7 11 5 2" xfId="18386" xr:uid="{00000000-0005-0000-0000-0000332F0000}"/>
    <cellStyle name="Normal 2 7 11 6" xfId="15524" xr:uid="{00000000-0005-0000-0000-0000342F0000}"/>
    <cellStyle name="Normal 2 7 12" xfId="2184" xr:uid="{00000000-0005-0000-0000-0000352F0000}"/>
    <cellStyle name="Normal 2 7 12 2" xfId="3778" xr:uid="{00000000-0005-0000-0000-0000362F0000}"/>
    <cellStyle name="Normal 2 7 12 2 2" xfId="6367" xr:uid="{00000000-0005-0000-0000-0000372F0000}"/>
    <cellStyle name="Normal 2 7 12 2 2 2" xfId="18387" xr:uid="{00000000-0005-0000-0000-0000382F0000}"/>
    <cellStyle name="Normal 2 7 12 2 3" xfId="6368" xr:uid="{00000000-0005-0000-0000-0000392F0000}"/>
    <cellStyle name="Normal 2 7 12 2 3 2" xfId="18388" xr:uid="{00000000-0005-0000-0000-00003A2F0000}"/>
    <cellStyle name="Normal 2 7 12 2 4" xfId="16231" xr:uid="{00000000-0005-0000-0000-00003B2F0000}"/>
    <cellStyle name="Normal 2 7 12 3" xfId="6369" xr:uid="{00000000-0005-0000-0000-00003C2F0000}"/>
    <cellStyle name="Normal 2 7 12 3 2" xfId="18389" xr:uid="{00000000-0005-0000-0000-00003D2F0000}"/>
    <cellStyle name="Normal 2 7 12 4" xfId="6370" xr:uid="{00000000-0005-0000-0000-00003E2F0000}"/>
    <cellStyle name="Normal 2 7 12 4 2" xfId="18390" xr:uid="{00000000-0005-0000-0000-00003F2F0000}"/>
    <cellStyle name="Normal 2 7 12 5" xfId="6371" xr:uid="{00000000-0005-0000-0000-0000402F0000}"/>
    <cellStyle name="Normal 2 7 12 5 2" xfId="18391" xr:uid="{00000000-0005-0000-0000-0000412F0000}"/>
    <cellStyle name="Normal 2 7 12 6" xfId="15525" xr:uid="{00000000-0005-0000-0000-0000422F0000}"/>
    <cellStyle name="Normal 2 7 13" xfId="2185" xr:uid="{00000000-0005-0000-0000-0000432F0000}"/>
    <cellStyle name="Normal 2 7 13 2" xfId="3779" xr:uid="{00000000-0005-0000-0000-0000442F0000}"/>
    <cellStyle name="Normal 2 7 13 2 2" xfId="6372" xr:uid="{00000000-0005-0000-0000-0000452F0000}"/>
    <cellStyle name="Normal 2 7 13 2 2 2" xfId="18392" xr:uid="{00000000-0005-0000-0000-0000462F0000}"/>
    <cellStyle name="Normal 2 7 13 2 3" xfId="6373" xr:uid="{00000000-0005-0000-0000-0000472F0000}"/>
    <cellStyle name="Normal 2 7 13 2 3 2" xfId="18393" xr:uid="{00000000-0005-0000-0000-0000482F0000}"/>
    <cellStyle name="Normal 2 7 13 2 4" xfId="16232" xr:uid="{00000000-0005-0000-0000-0000492F0000}"/>
    <cellStyle name="Normal 2 7 13 3" xfId="6374" xr:uid="{00000000-0005-0000-0000-00004A2F0000}"/>
    <cellStyle name="Normal 2 7 13 3 2" xfId="18394" xr:uid="{00000000-0005-0000-0000-00004B2F0000}"/>
    <cellStyle name="Normal 2 7 13 4" xfId="6375" xr:uid="{00000000-0005-0000-0000-00004C2F0000}"/>
    <cellStyle name="Normal 2 7 13 4 2" xfId="18395" xr:uid="{00000000-0005-0000-0000-00004D2F0000}"/>
    <cellStyle name="Normal 2 7 13 5" xfId="6376" xr:uid="{00000000-0005-0000-0000-00004E2F0000}"/>
    <cellStyle name="Normal 2 7 13 5 2" xfId="18396" xr:uid="{00000000-0005-0000-0000-00004F2F0000}"/>
    <cellStyle name="Normal 2 7 13 6" xfId="15526" xr:uid="{00000000-0005-0000-0000-0000502F0000}"/>
    <cellStyle name="Normal 2 7 14" xfId="2186" xr:uid="{00000000-0005-0000-0000-0000512F0000}"/>
    <cellStyle name="Normal 2 7 14 2" xfId="3780" xr:uid="{00000000-0005-0000-0000-0000522F0000}"/>
    <cellStyle name="Normal 2 7 14 2 2" xfId="6377" xr:uid="{00000000-0005-0000-0000-0000532F0000}"/>
    <cellStyle name="Normal 2 7 14 2 2 2" xfId="18397" xr:uid="{00000000-0005-0000-0000-0000542F0000}"/>
    <cellStyle name="Normal 2 7 14 2 3" xfId="6378" xr:uid="{00000000-0005-0000-0000-0000552F0000}"/>
    <cellStyle name="Normal 2 7 14 2 3 2" xfId="18398" xr:uid="{00000000-0005-0000-0000-0000562F0000}"/>
    <cellStyle name="Normal 2 7 14 2 4" xfId="16233" xr:uid="{00000000-0005-0000-0000-0000572F0000}"/>
    <cellStyle name="Normal 2 7 14 3" xfId="6379" xr:uid="{00000000-0005-0000-0000-0000582F0000}"/>
    <cellStyle name="Normal 2 7 14 3 2" xfId="18399" xr:uid="{00000000-0005-0000-0000-0000592F0000}"/>
    <cellStyle name="Normal 2 7 14 4" xfId="6380" xr:uid="{00000000-0005-0000-0000-00005A2F0000}"/>
    <cellStyle name="Normal 2 7 14 4 2" xfId="18400" xr:uid="{00000000-0005-0000-0000-00005B2F0000}"/>
    <cellStyle name="Normal 2 7 14 5" xfId="6381" xr:uid="{00000000-0005-0000-0000-00005C2F0000}"/>
    <cellStyle name="Normal 2 7 14 5 2" xfId="18401" xr:uid="{00000000-0005-0000-0000-00005D2F0000}"/>
    <cellStyle name="Normal 2 7 14 6" xfId="15527" xr:uid="{00000000-0005-0000-0000-00005E2F0000}"/>
    <cellStyle name="Normal 2 7 15" xfId="2187" xr:uid="{00000000-0005-0000-0000-00005F2F0000}"/>
    <cellStyle name="Normal 2 7 15 2" xfId="3781" xr:uid="{00000000-0005-0000-0000-0000602F0000}"/>
    <cellStyle name="Normal 2 7 15 2 2" xfId="6382" xr:uid="{00000000-0005-0000-0000-0000612F0000}"/>
    <cellStyle name="Normal 2 7 15 2 2 2" xfId="18402" xr:uid="{00000000-0005-0000-0000-0000622F0000}"/>
    <cellStyle name="Normal 2 7 15 2 3" xfId="6383" xr:uid="{00000000-0005-0000-0000-0000632F0000}"/>
    <cellStyle name="Normal 2 7 15 2 3 2" xfId="18403" xr:uid="{00000000-0005-0000-0000-0000642F0000}"/>
    <cellStyle name="Normal 2 7 15 2 4" xfId="16234" xr:uid="{00000000-0005-0000-0000-0000652F0000}"/>
    <cellStyle name="Normal 2 7 15 3" xfId="6384" xr:uid="{00000000-0005-0000-0000-0000662F0000}"/>
    <cellStyle name="Normal 2 7 15 3 2" xfId="18404" xr:uid="{00000000-0005-0000-0000-0000672F0000}"/>
    <cellStyle name="Normal 2 7 15 4" xfId="6385" xr:uid="{00000000-0005-0000-0000-0000682F0000}"/>
    <cellStyle name="Normal 2 7 15 4 2" xfId="18405" xr:uid="{00000000-0005-0000-0000-0000692F0000}"/>
    <cellStyle name="Normal 2 7 15 5" xfId="6386" xr:uid="{00000000-0005-0000-0000-00006A2F0000}"/>
    <cellStyle name="Normal 2 7 15 5 2" xfId="18406" xr:uid="{00000000-0005-0000-0000-00006B2F0000}"/>
    <cellStyle name="Normal 2 7 15 6" xfId="15528" xr:uid="{00000000-0005-0000-0000-00006C2F0000}"/>
    <cellStyle name="Normal 2 7 16" xfId="2188" xr:uid="{00000000-0005-0000-0000-00006D2F0000}"/>
    <cellStyle name="Normal 2 7 16 2" xfId="3782" xr:uid="{00000000-0005-0000-0000-00006E2F0000}"/>
    <cellStyle name="Normal 2 7 16 2 2" xfId="6387" xr:uid="{00000000-0005-0000-0000-00006F2F0000}"/>
    <cellStyle name="Normal 2 7 16 2 2 2" xfId="18407" xr:uid="{00000000-0005-0000-0000-0000702F0000}"/>
    <cellStyle name="Normal 2 7 16 2 3" xfId="6388" xr:uid="{00000000-0005-0000-0000-0000712F0000}"/>
    <cellStyle name="Normal 2 7 16 2 3 2" xfId="18408" xr:uid="{00000000-0005-0000-0000-0000722F0000}"/>
    <cellStyle name="Normal 2 7 16 2 4" xfId="16235" xr:uid="{00000000-0005-0000-0000-0000732F0000}"/>
    <cellStyle name="Normal 2 7 16 3" xfId="6389" xr:uid="{00000000-0005-0000-0000-0000742F0000}"/>
    <cellStyle name="Normal 2 7 16 3 2" xfId="18409" xr:uid="{00000000-0005-0000-0000-0000752F0000}"/>
    <cellStyle name="Normal 2 7 16 4" xfId="6390" xr:uid="{00000000-0005-0000-0000-0000762F0000}"/>
    <cellStyle name="Normal 2 7 16 4 2" xfId="18410" xr:uid="{00000000-0005-0000-0000-0000772F0000}"/>
    <cellStyle name="Normal 2 7 16 5" xfId="6391" xr:uid="{00000000-0005-0000-0000-0000782F0000}"/>
    <cellStyle name="Normal 2 7 16 5 2" xfId="18411" xr:uid="{00000000-0005-0000-0000-0000792F0000}"/>
    <cellStyle name="Normal 2 7 16 6" xfId="15529" xr:uid="{00000000-0005-0000-0000-00007A2F0000}"/>
    <cellStyle name="Normal 2 7 17" xfId="2189" xr:uid="{00000000-0005-0000-0000-00007B2F0000}"/>
    <cellStyle name="Normal 2 7 17 2" xfId="3783" xr:uid="{00000000-0005-0000-0000-00007C2F0000}"/>
    <cellStyle name="Normal 2 7 17 2 2" xfId="6392" xr:uid="{00000000-0005-0000-0000-00007D2F0000}"/>
    <cellStyle name="Normal 2 7 17 2 2 2" xfId="18412" xr:uid="{00000000-0005-0000-0000-00007E2F0000}"/>
    <cellStyle name="Normal 2 7 17 2 3" xfId="6393" xr:uid="{00000000-0005-0000-0000-00007F2F0000}"/>
    <cellStyle name="Normal 2 7 17 2 3 2" xfId="18413" xr:uid="{00000000-0005-0000-0000-0000802F0000}"/>
    <cellStyle name="Normal 2 7 17 2 4" xfId="16236" xr:uid="{00000000-0005-0000-0000-0000812F0000}"/>
    <cellStyle name="Normal 2 7 17 3" xfId="6394" xr:uid="{00000000-0005-0000-0000-0000822F0000}"/>
    <cellStyle name="Normal 2 7 17 3 2" xfId="18414" xr:uid="{00000000-0005-0000-0000-0000832F0000}"/>
    <cellStyle name="Normal 2 7 17 4" xfId="6395" xr:uid="{00000000-0005-0000-0000-0000842F0000}"/>
    <cellStyle name="Normal 2 7 17 4 2" xfId="18415" xr:uid="{00000000-0005-0000-0000-0000852F0000}"/>
    <cellStyle name="Normal 2 7 17 5" xfId="6396" xr:uid="{00000000-0005-0000-0000-0000862F0000}"/>
    <cellStyle name="Normal 2 7 17 5 2" xfId="18416" xr:uid="{00000000-0005-0000-0000-0000872F0000}"/>
    <cellStyle name="Normal 2 7 17 6" xfId="15530" xr:uid="{00000000-0005-0000-0000-0000882F0000}"/>
    <cellStyle name="Normal 2 7 18" xfId="2190" xr:uid="{00000000-0005-0000-0000-0000892F0000}"/>
    <cellStyle name="Normal 2 7 18 2" xfId="6397" xr:uid="{00000000-0005-0000-0000-00008A2F0000}"/>
    <cellStyle name="Normal 2 7 19" xfId="2191" xr:uid="{00000000-0005-0000-0000-00008B2F0000}"/>
    <cellStyle name="Normal 2 7 19 2" xfId="6398" xr:uid="{00000000-0005-0000-0000-00008C2F0000}"/>
    <cellStyle name="Normal 2 7 2" xfId="2192" xr:uid="{00000000-0005-0000-0000-00008D2F0000}"/>
    <cellStyle name="Normal 2 7 2 2" xfId="3784" xr:uid="{00000000-0005-0000-0000-00008E2F0000}"/>
    <cellStyle name="Normal 2 7 2 2 2" xfId="6399" xr:uid="{00000000-0005-0000-0000-00008F2F0000}"/>
    <cellStyle name="Normal 2 7 2 2 2 2" xfId="18417" xr:uid="{00000000-0005-0000-0000-0000902F0000}"/>
    <cellStyle name="Normal 2 7 2 2 3" xfId="6400" xr:uid="{00000000-0005-0000-0000-0000912F0000}"/>
    <cellStyle name="Normal 2 7 2 2 3 2" xfId="18418" xr:uid="{00000000-0005-0000-0000-0000922F0000}"/>
    <cellStyle name="Normal 2 7 2 2 4" xfId="16237" xr:uid="{00000000-0005-0000-0000-0000932F0000}"/>
    <cellStyle name="Normal 2 7 2 3" xfId="6401" xr:uid="{00000000-0005-0000-0000-0000942F0000}"/>
    <cellStyle name="Normal 2 7 2 3 2" xfId="18419" xr:uid="{00000000-0005-0000-0000-0000952F0000}"/>
    <cellStyle name="Normal 2 7 2 4" xfId="6402" xr:uid="{00000000-0005-0000-0000-0000962F0000}"/>
    <cellStyle name="Normal 2 7 2 4 2" xfId="18420" xr:uid="{00000000-0005-0000-0000-0000972F0000}"/>
    <cellStyle name="Normal 2 7 2 5" xfId="6403" xr:uid="{00000000-0005-0000-0000-0000982F0000}"/>
    <cellStyle name="Normal 2 7 2 5 2" xfId="18421" xr:uid="{00000000-0005-0000-0000-0000992F0000}"/>
    <cellStyle name="Normal 2 7 2 6" xfId="14773" xr:uid="{00000000-0005-0000-0000-00009A2F0000}"/>
    <cellStyle name="Normal 2 7 20" xfId="2193" xr:uid="{00000000-0005-0000-0000-00009B2F0000}"/>
    <cellStyle name="Normal 2 7 20 2" xfId="6404" xr:uid="{00000000-0005-0000-0000-00009C2F0000}"/>
    <cellStyle name="Normal 2 7 21" xfId="2194" xr:uid="{00000000-0005-0000-0000-00009D2F0000}"/>
    <cellStyle name="Normal 2 7 21 2" xfId="6405" xr:uid="{00000000-0005-0000-0000-00009E2F0000}"/>
    <cellStyle name="Normal 2 7 22" xfId="2195" xr:uid="{00000000-0005-0000-0000-00009F2F0000}"/>
    <cellStyle name="Normal 2 7 22 2" xfId="6406" xr:uid="{00000000-0005-0000-0000-0000A02F0000}"/>
    <cellStyle name="Normal 2 7 23" xfId="3785" xr:uid="{00000000-0005-0000-0000-0000A12F0000}"/>
    <cellStyle name="Normal 2 7 23 2" xfId="6407" xr:uid="{00000000-0005-0000-0000-0000A22F0000}"/>
    <cellStyle name="Normal 2 7 23 2 2" xfId="18422" xr:uid="{00000000-0005-0000-0000-0000A32F0000}"/>
    <cellStyle name="Normal 2 7 23 3" xfId="6408" xr:uid="{00000000-0005-0000-0000-0000A42F0000}"/>
    <cellStyle name="Normal 2 7 23 3 2" xfId="18423" xr:uid="{00000000-0005-0000-0000-0000A52F0000}"/>
    <cellStyle name="Normal 2 7 23 4" xfId="6409" xr:uid="{00000000-0005-0000-0000-0000A62F0000}"/>
    <cellStyle name="Normal 2 7 23 4 2" xfId="18424" xr:uid="{00000000-0005-0000-0000-0000A72F0000}"/>
    <cellStyle name="Normal 2 7 23 5" xfId="16238" xr:uid="{00000000-0005-0000-0000-0000A82F0000}"/>
    <cellStyle name="Normal 2 7 24" xfId="6410" xr:uid="{00000000-0005-0000-0000-0000A92F0000}"/>
    <cellStyle name="Normal 2 7 24 2" xfId="18425" xr:uid="{00000000-0005-0000-0000-0000AA2F0000}"/>
    <cellStyle name="Normal 2 7 25" xfId="6411" xr:uid="{00000000-0005-0000-0000-0000AB2F0000}"/>
    <cellStyle name="Normal 2 7 25 2" xfId="18426" xr:uid="{00000000-0005-0000-0000-0000AC2F0000}"/>
    <cellStyle name="Normal 2 7 26" xfId="6412" xr:uid="{00000000-0005-0000-0000-0000AD2F0000}"/>
    <cellStyle name="Normal 2 7 26 2" xfId="18427" xr:uid="{00000000-0005-0000-0000-0000AE2F0000}"/>
    <cellStyle name="Normal 2 7 27" xfId="6413" xr:uid="{00000000-0005-0000-0000-0000AF2F0000}"/>
    <cellStyle name="Normal 2 7 27 2" xfId="18428" xr:uid="{00000000-0005-0000-0000-0000B02F0000}"/>
    <cellStyle name="Normal 2 7 28" xfId="6414" xr:uid="{00000000-0005-0000-0000-0000B12F0000}"/>
    <cellStyle name="Normal 2 7 28 2" xfId="18429" xr:uid="{00000000-0005-0000-0000-0000B22F0000}"/>
    <cellStyle name="Normal 2 7 29" xfId="6415" xr:uid="{00000000-0005-0000-0000-0000B32F0000}"/>
    <cellStyle name="Normal 2 7 29 2" xfId="18430" xr:uid="{00000000-0005-0000-0000-0000B42F0000}"/>
    <cellStyle name="Normal 2 7 3" xfId="2196" xr:uid="{00000000-0005-0000-0000-0000B52F0000}"/>
    <cellStyle name="Normal 2 7 3 2" xfId="3786" xr:uid="{00000000-0005-0000-0000-0000B62F0000}"/>
    <cellStyle name="Normal 2 7 3 2 2" xfId="6416" xr:uid="{00000000-0005-0000-0000-0000B72F0000}"/>
    <cellStyle name="Normal 2 7 3 2 2 2" xfId="18431" xr:uid="{00000000-0005-0000-0000-0000B82F0000}"/>
    <cellStyle name="Normal 2 7 3 2 3" xfId="6417" xr:uid="{00000000-0005-0000-0000-0000B92F0000}"/>
    <cellStyle name="Normal 2 7 3 2 3 2" xfId="18432" xr:uid="{00000000-0005-0000-0000-0000BA2F0000}"/>
    <cellStyle name="Normal 2 7 3 2 4" xfId="16239" xr:uid="{00000000-0005-0000-0000-0000BB2F0000}"/>
    <cellStyle name="Normal 2 7 3 3" xfId="6418" xr:uid="{00000000-0005-0000-0000-0000BC2F0000}"/>
    <cellStyle name="Normal 2 7 3 3 2" xfId="18433" xr:uid="{00000000-0005-0000-0000-0000BD2F0000}"/>
    <cellStyle name="Normal 2 7 3 4" xfId="6419" xr:uid="{00000000-0005-0000-0000-0000BE2F0000}"/>
    <cellStyle name="Normal 2 7 3 4 2" xfId="18434" xr:uid="{00000000-0005-0000-0000-0000BF2F0000}"/>
    <cellStyle name="Normal 2 7 3 5" xfId="6420" xr:uid="{00000000-0005-0000-0000-0000C02F0000}"/>
    <cellStyle name="Normal 2 7 3 5 2" xfId="18435" xr:uid="{00000000-0005-0000-0000-0000C12F0000}"/>
    <cellStyle name="Normal 2 7 3 6" xfId="15531" xr:uid="{00000000-0005-0000-0000-0000C22F0000}"/>
    <cellStyle name="Normal 2 7 30" xfId="6421" xr:uid="{00000000-0005-0000-0000-0000C32F0000}"/>
    <cellStyle name="Normal 2 7 30 2" xfId="18436" xr:uid="{00000000-0005-0000-0000-0000C42F0000}"/>
    <cellStyle name="Normal 2 7 31" xfId="6422" xr:uid="{00000000-0005-0000-0000-0000C52F0000}"/>
    <cellStyle name="Normal 2 7 31 2" xfId="18437" xr:uid="{00000000-0005-0000-0000-0000C62F0000}"/>
    <cellStyle name="Normal 2 7 32" xfId="6423" xr:uid="{00000000-0005-0000-0000-0000C72F0000}"/>
    <cellStyle name="Normal 2 7 32 2" xfId="18438" xr:uid="{00000000-0005-0000-0000-0000C82F0000}"/>
    <cellStyle name="Normal 2 7 33" xfId="6424" xr:uid="{00000000-0005-0000-0000-0000C92F0000}"/>
    <cellStyle name="Normal 2 7 33 2" xfId="18439" xr:uid="{00000000-0005-0000-0000-0000CA2F0000}"/>
    <cellStyle name="Normal 2 7 34" xfId="6425" xr:uid="{00000000-0005-0000-0000-0000CB2F0000}"/>
    <cellStyle name="Normal 2 7 34 2" xfId="18440" xr:uid="{00000000-0005-0000-0000-0000CC2F0000}"/>
    <cellStyle name="Normal 2 7 35" xfId="14772" xr:uid="{00000000-0005-0000-0000-0000CD2F0000}"/>
    <cellStyle name="Normal 2 7 4" xfId="2197" xr:uid="{00000000-0005-0000-0000-0000CE2F0000}"/>
    <cellStyle name="Normal 2 7 4 2" xfId="3787" xr:uid="{00000000-0005-0000-0000-0000CF2F0000}"/>
    <cellStyle name="Normal 2 7 4 2 2" xfId="6426" xr:uid="{00000000-0005-0000-0000-0000D02F0000}"/>
    <cellStyle name="Normal 2 7 4 2 2 2" xfId="18441" xr:uid="{00000000-0005-0000-0000-0000D12F0000}"/>
    <cellStyle name="Normal 2 7 4 2 3" xfId="6427" xr:uid="{00000000-0005-0000-0000-0000D22F0000}"/>
    <cellStyle name="Normal 2 7 4 2 3 2" xfId="18442" xr:uid="{00000000-0005-0000-0000-0000D32F0000}"/>
    <cellStyle name="Normal 2 7 4 2 4" xfId="16240" xr:uid="{00000000-0005-0000-0000-0000D42F0000}"/>
    <cellStyle name="Normal 2 7 4 3" xfId="6428" xr:uid="{00000000-0005-0000-0000-0000D52F0000}"/>
    <cellStyle name="Normal 2 7 4 3 2" xfId="18443" xr:uid="{00000000-0005-0000-0000-0000D62F0000}"/>
    <cellStyle name="Normal 2 7 4 4" xfId="6429" xr:uid="{00000000-0005-0000-0000-0000D72F0000}"/>
    <cellStyle name="Normal 2 7 4 4 2" xfId="18444" xr:uid="{00000000-0005-0000-0000-0000D82F0000}"/>
    <cellStyle name="Normal 2 7 4 5" xfId="6430" xr:uid="{00000000-0005-0000-0000-0000D92F0000}"/>
    <cellStyle name="Normal 2 7 4 5 2" xfId="18445" xr:uid="{00000000-0005-0000-0000-0000DA2F0000}"/>
    <cellStyle name="Normal 2 7 4 6" xfId="15532" xr:uid="{00000000-0005-0000-0000-0000DB2F0000}"/>
    <cellStyle name="Normal 2 7 5" xfId="2198" xr:uid="{00000000-0005-0000-0000-0000DC2F0000}"/>
    <cellStyle name="Normal 2 7 5 2" xfId="3788" xr:uid="{00000000-0005-0000-0000-0000DD2F0000}"/>
    <cellStyle name="Normal 2 7 5 2 2" xfId="6431" xr:uid="{00000000-0005-0000-0000-0000DE2F0000}"/>
    <cellStyle name="Normal 2 7 5 2 2 2" xfId="18446" xr:uid="{00000000-0005-0000-0000-0000DF2F0000}"/>
    <cellStyle name="Normal 2 7 5 2 3" xfId="6432" xr:uid="{00000000-0005-0000-0000-0000E02F0000}"/>
    <cellStyle name="Normal 2 7 5 2 3 2" xfId="18447" xr:uid="{00000000-0005-0000-0000-0000E12F0000}"/>
    <cellStyle name="Normal 2 7 5 2 4" xfId="16241" xr:uid="{00000000-0005-0000-0000-0000E22F0000}"/>
    <cellStyle name="Normal 2 7 5 3" xfId="6433" xr:uid="{00000000-0005-0000-0000-0000E32F0000}"/>
    <cellStyle name="Normal 2 7 5 3 2" xfId="18448" xr:uid="{00000000-0005-0000-0000-0000E42F0000}"/>
    <cellStyle name="Normal 2 7 5 4" xfId="6434" xr:uid="{00000000-0005-0000-0000-0000E52F0000}"/>
    <cellStyle name="Normal 2 7 5 4 2" xfId="18449" xr:uid="{00000000-0005-0000-0000-0000E62F0000}"/>
    <cellStyle name="Normal 2 7 5 5" xfId="6435" xr:uid="{00000000-0005-0000-0000-0000E72F0000}"/>
    <cellStyle name="Normal 2 7 5 5 2" xfId="18450" xr:uid="{00000000-0005-0000-0000-0000E82F0000}"/>
    <cellStyle name="Normal 2 7 5 6" xfId="15533" xr:uid="{00000000-0005-0000-0000-0000E92F0000}"/>
    <cellStyle name="Normal 2 7 6" xfId="2199" xr:uid="{00000000-0005-0000-0000-0000EA2F0000}"/>
    <cellStyle name="Normal 2 7 6 2" xfId="3789" xr:uid="{00000000-0005-0000-0000-0000EB2F0000}"/>
    <cellStyle name="Normal 2 7 6 2 2" xfId="6436" xr:uid="{00000000-0005-0000-0000-0000EC2F0000}"/>
    <cellStyle name="Normal 2 7 6 2 2 2" xfId="18451" xr:uid="{00000000-0005-0000-0000-0000ED2F0000}"/>
    <cellStyle name="Normal 2 7 6 2 3" xfId="6437" xr:uid="{00000000-0005-0000-0000-0000EE2F0000}"/>
    <cellStyle name="Normal 2 7 6 2 3 2" xfId="18452" xr:uid="{00000000-0005-0000-0000-0000EF2F0000}"/>
    <cellStyle name="Normal 2 7 6 2 4" xfId="16242" xr:uid="{00000000-0005-0000-0000-0000F02F0000}"/>
    <cellStyle name="Normal 2 7 6 3" xfId="6438" xr:uid="{00000000-0005-0000-0000-0000F12F0000}"/>
    <cellStyle name="Normal 2 7 6 3 2" xfId="18453" xr:uid="{00000000-0005-0000-0000-0000F22F0000}"/>
    <cellStyle name="Normal 2 7 6 4" xfId="6439" xr:uid="{00000000-0005-0000-0000-0000F32F0000}"/>
    <cellStyle name="Normal 2 7 6 4 2" xfId="18454" xr:uid="{00000000-0005-0000-0000-0000F42F0000}"/>
    <cellStyle name="Normal 2 7 6 5" xfId="6440" xr:uid="{00000000-0005-0000-0000-0000F52F0000}"/>
    <cellStyle name="Normal 2 7 6 5 2" xfId="18455" xr:uid="{00000000-0005-0000-0000-0000F62F0000}"/>
    <cellStyle name="Normal 2 7 6 6" xfId="15534" xr:uid="{00000000-0005-0000-0000-0000F72F0000}"/>
    <cellStyle name="Normal 2 7 7" xfId="2200" xr:uid="{00000000-0005-0000-0000-0000F82F0000}"/>
    <cellStyle name="Normal 2 7 7 2" xfId="3790" xr:uid="{00000000-0005-0000-0000-0000F92F0000}"/>
    <cellStyle name="Normal 2 7 7 2 2" xfId="6441" xr:uid="{00000000-0005-0000-0000-0000FA2F0000}"/>
    <cellStyle name="Normal 2 7 7 2 2 2" xfId="18456" xr:uid="{00000000-0005-0000-0000-0000FB2F0000}"/>
    <cellStyle name="Normal 2 7 7 2 3" xfId="6442" xr:uid="{00000000-0005-0000-0000-0000FC2F0000}"/>
    <cellStyle name="Normal 2 7 7 2 3 2" xfId="18457" xr:uid="{00000000-0005-0000-0000-0000FD2F0000}"/>
    <cellStyle name="Normal 2 7 7 2 4" xfId="16243" xr:uid="{00000000-0005-0000-0000-0000FE2F0000}"/>
    <cellStyle name="Normal 2 7 7 3" xfId="6443" xr:uid="{00000000-0005-0000-0000-0000FF2F0000}"/>
    <cellStyle name="Normal 2 7 7 3 2" xfId="18458" xr:uid="{00000000-0005-0000-0000-000000300000}"/>
    <cellStyle name="Normal 2 7 7 4" xfId="6444" xr:uid="{00000000-0005-0000-0000-000001300000}"/>
    <cellStyle name="Normal 2 7 7 4 2" xfId="18459" xr:uid="{00000000-0005-0000-0000-000002300000}"/>
    <cellStyle name="Normal 2 7 7 5" xfId="6445" xr:uid="{00000000-0005-0000-0000-000003300000}"/>
    <cellStyle name="Normal 2 7 7 5 2" xfId="18460" xr:uid="{00000000-0005-0000-0000-000004300000}"/>
    <cellStyle name="Normal 2 7 7 6" xfId="15535" xr:uid="{00000000-0005-0000-0000-000005300000}"/>
    <cellStyle name="Normal 2 7 8" xfId="2201" xr:uid="{00000000-0005-0000-0000-000006300000}"/>
    <cellStyle name="Normal 2 7 8 2" xfId="3791" xr:uid="{00000000-0005-0000-0000-000007300000}"/>
    <cellStyle name="Normal 2 7 8 2 2" xfId="6446" xr:uid="{00000000-0005-0000-0000-000008300000}"/>
    <cellStyle name="Normal 2 7 8 2 2 2" xfId="18461" xr:uid="{00000000-0005-0000-0000-000009300000}"/>
    <cellStyle name="Normal 2 7 8 2 3" xfId="6447" xr:uid="{00000000-0005-0000-0000-00000A300000}"/>
    <cellStyle name="Normal 2 7 8 2 3 2" xfId="18462" xr:uid="{00000000-0005-0000-0000-00000B300000}"/>
    <cellStyle name="Normal 2 7 8 2 4" xfId="16244" xr:uid="{00000000-0005-0000-0000-00000C300000}"/>
    <cellStyle name="Normal 2 7 8 3" xfId="6448" xr:uid="{00000000-0005-0000-0000-00000D300000}"/>
    <cellStyle name="Normal 2 7 8 3 2" xfId="18463" xr:uid="{00000000-0005-0000-0000-00000E300000}"/>
    <cellStyle name="Normal 2 7 8 4" xfId="6449" xr:uid="{00000000-0005-0000-0000-00000F300000}"/>
    <cellStyle name="Normal 2 7 8 4 2" xfId="18464" xr:uid="{00000000-0005-0000-0000-000010300000}"/>
    <cellStyle name="Normal 2 7 8 5" xfId="6450" xr:uid="{00000000-0005-0000-0000-000011300000}"/>
    <cellStyle name="Normal 2 7 8 5 2" xfId="18465" xr:uid="{00000000-0005-0000-0000-000012300000}"/>
    <cellStyle name="Normal 2 7 8 6" xfId="15536" xr:uid="{00000000-0005-0000-0000-000013300000}"/>
    <cellStyle name="Normal 2 7 9" xfId="2202" xr:uid="{00000000-0005-0000-0000-000014300000}"/>
    <cellStyle name="Normal 2 7 9 2" xfId="3792" xr:uid="{00000000-0005-0000-0000-000015300000}"/>
    <cellStyle name="Normal 2 7 9 2 2" xfId="6451" xr:uid="{00000000-0005-0000-0000-000016300000}"/>
    <cellStyle name="Normal 2 7 9 2 2 2" xfId="18466" xr:uid="{00000000-0005-0000-0000-000017300000}"/>
    <cellStyle name="Normal 2 7 9 2 3" xfId="6452" xr:uid="{00000000-0005-0000-0000-000018300000}"/>
    <cellStyle name="Normal 2 7 9 2 3 2" xfId="18467" xr:uid="{00000000-0005-0000-0000-000019300000}"/>
    <cellStyle name="Normal 2 7 9 2 4" xfId="16245" xr:uid="{00000000-0005-0000-0000-00001A300000}"/>
    <cellStyle name="Normal 2 7 9 3" xfId="6453" xr:uid="{00000000-0005-0000-0000-00001B300000}"/>
    <cellStyle name="Normal 2 7 9 3 2" xfId="18468" xr:uid="{00000000-0005-0000-0000-00001C300000}"/>
    <cellStyle name="Normal 2 7 9 4" xfId="6454" xr:uid="{00000000-0005-0000-0000-00001D300000}"/>
    <cellStyle name="Normal 2 7 9 4 2" xfId="18469" xr:uid="{00000000-0005-0000-0000-00001E300000}"/>
    <cellStyle name="Normal 2 7 9 5" xfId="6455" xr:uid="{00000000-0005-0000-0000-00001F300000}"/>
    <cellStyle name="Normal 2 7 9 5 2" xfId="18470" xr:uid="{00000000-0005-0000-0000-000020300000}"/>
    <cellStyle name="Normal 2 7 9 6" xfId="15537" xr:uid="{00000000-0005-0000-0000-000021300000}"/>
    <cellStyle name="Normal 2 7_LHJE03JG-Inspro_Revenue and Royalty_0612" xfId="2203" xr:uid="{00000000-0005-0000-0000-000022300000}"/>
    <cellStyle name="Normal 2 70" xfId="2204" xr:uid="{00000000-0005-0000-0000-000023300000}"/>
    <cellStyle name="Normal 2 70 2" xfId="3793" xr:uid="{00000000-0005-0000-0000-000024300000}"/>
    <cellStyle name="Normal 2 70 2 2" xfId="6456" xr:uid="{00000000-0005-0000-0000-000025300000}"/>
    <cellStyle name="Normal 2 70 2 2 2" xfId="18471" xr:uid="{00000000-0005-0000-0000-000026300000}"/>
    <cellStyle name="Normal 2 70 2 3" xfId="6457" xr:uid="{00000000-0005-0000-0000-000027300000}"/>
    <cellStyle name="Normal 2 70 2 3 2" xfId="18472" xr:uid="{00000000-0005-0000-0000-000028300000}"/>
    <cellStyle name="Normal 2 70 2 4" xfId="16246" xr:uid="{00000000-0005-0000-0000-000029300000}"/>
    <cellStyle name="Normal 2 70 3" xfId="6458" xr:uid="{00000000-0005-0000-0000-00002A300000}"/>
    <cellStyle name="Normal 2 70 3 2" xfId="18473" xr:uid="{00000000-0005-0000-0000-00002B300000}"/>
    <cellStyle name="Normal 2 70 4" xfId="6459" xr:uid="{00000000-0005-0000-0000-00002C300000}"/>
    <cellStyle name="Normal 2 70 4 2" xfId="18474" xr:uid="{00000000-0005-0000-0000-00002D300000}"/>
    <cellStyle name="Normal 2 70 5" xfId="6460" xr:uid="{00000000-0005-0000-0000-00002E300000}"/>
    <cellStyle name="Normal 2 70 5 2" xfId="18475" xr:uid="{00000000-0005-0000-0000-00002F300000}"/>
    <cellStyle name="Normal 2 70 6" xfId="15538" xr:uid="{00000000-0005-0000-0000-000030300000}"/>
    <cellStyle name="Normal 2 71" xfId="2205" xr:uid="{00000000-0005-0000-0000-000031300000}"/>
    <cellStyle name="Normal 2 71 2" xfId="3794" xr:uid="{00000000-0005-0000-0000-000032300000}"/>
    <cellStyle name="Normal 2 71 2 2" xfId="6461" xr:uid="{00000000-0005-0000-0000-000033300000}"/>
    <cellStyle name="Normal 2 71 2 2 2" xfId="18476" xr:uid="{00000000-0005-0000-0000-000034300000}"/>
    <cellStyle name="Normal 2 71 2 3" xfId="6462" xr:uid="{00000000-0005-0000-0000-000035300000}"/>
    <cellStyle name="Normal 2 71 2 3 2" xfId="18477" xr:uid="{00000000-0005-0000-0000-000036300000}"/>
    <cellStyle name="Normal 2 71 2 4" xfId="16247" xr:uid="{00000000-0005-0000-0000-000037300000}"/>
    <cellStyle name="Normal 2 71 3" xfId="6463" xr:uid="{00000000-0005-0000-0000-000038300000}"/>
    <cellStyle name="Normal 2 71 3 2" xfId="18478" xr:uid="{00000000-0005-0000-0000-000039300000}"/>
    <cellStyle name="Normal 2 71 4" xfId="6464" xr:uid="{00000000-0005-0000-0000-00003A300000}"/>
    <cellStyle name="Normal 2 71 4 2" xfId="18479" xr:uid="{00000000-0005-0000-0000-00003B300000}"/>
    <cellStyle name="Normal 2 71 5" xfId="6465" xr:uid="{00000000-0005-0000-0000-00003C300000}"/>
    <cellStyle name="Normal 2 71 5 2" xfId="18480" xr:uid="{00000000-0005-0000-0000-00003D300000}"/>
    <cellStyle name="Normal 2 71 6" xfId="15539" xr:uid="{00000000-0005-0000-0000-00003E300000}"/>
    <cellStyle name="Normal 2 72" xfId="2206" xr:uid="{00000000-0005-0000-0000-00003F300000}"/>
    <cellStyle name="Normal 2 72 2" xfId="3795" xr:uid="{00000000-0005-0000-0000-000040300000}"/>
    <cellStyle name="Normal 2 72 2 2" xfId="6466" xr:uid="{00000000-0005-0000-0000-000041300000}"/>
    <cellStyle name="Normal 2 72 2 2 2" xfId="18481" xr:uid="{00000000-0005-0000-0000-000042300000}"/>
    <cellStyle name="Normal 2 72 2 3" xfId="6467" xr:uid="{00000000-0005-0000-0000-000043300000}"/>
    <cellStyle name="Normal 2 72 2 3 2" xfId="18482" xr:uid="{00000000-0005-0000-0000-000044300000}"/>
    <cellStyle name="Normal 2 72 2 4" xfId="16248" xr:uid="{00000000-0005-0000-0000-000045300000}"/>
    <cellStyle name="Normal 2 72 3" xfId="6468" xr:uid="{00000000-0005-0000-0000-000046300000}"/>
    <cellStyle name="Normal 2 72 3 2" xfId="18483" xr:uid="{00000000-0005-0000-0000-000047300000}"/>
    <cellStyle name="Normal 2 72 4" xfId="6469" xr:uid="{00000000-0005-0000-0000-000048300000}"/>
    <cellStyle name="Normal 2 72 4 2" xfId="18484" xr:uid="{00000000-0005-0000-0000-000049300000}"/>
    <cellStyle name="Normal 2 72 5" xfId="6470" xr:uid="{00000000-0005-0000-0000-00004A300000}"/>
    <cellStyle name="Normal 2 72 5 2" xfId="18485" xr:uid="{00000000-0005-0000-0000-00004B300000}"/>
    <cellStyle name="Normal 2 72 6" xfId="15540" xr:uid="{00000000-0005-0000-0000-00004C300000}"/>
    <cellStyle name="Normal 2 73" xfId="2207" xr:uid="{00000000-0005-0000-0000-00004D300000}"/>
    <cellStyle name="Normal 2 73 2" xfId="3796" xr:uid="{00000000-0005-0000-0000-00004E300000}"/>
    <cellStyle name="Normal 2 73 2 2" xfId="6471" xr:uid="{00000000-0005-0000-0000-00004F300000}"/>
    <cellStyle name="Normal 2 73 2 2 2" xfId="18486" xr:uid="{00000000-0005-0000-0000-000050300000}"/>
    <cellStyle name="Normal 2 73 2 3" xfId="6472" xr:uid="{00000000-0005-0000-0000-000051300000}"/>
    <cellStyle name="Normal 2 73 2 3 2" xfId="18487" xr:uid="{00000000-0005-0000-0000-000052300000}"/>
    <cellStyle name="Normal 2 73 2 4" xfId="16249" xr:uid="{00000000-0005-0000-0000-000053300000}"/>
    <cellStyle name="Normal 2 73 3" xfId="6473" xr:uid="{00000000-0005-0000-0000-000054300000}"/>
    <cellStyle name="Normal 2 73 3 2" xfId="18488" xr:uid="{00000000-0005-0000-0000-000055300000}"/>
    <cellStyle name="Normal 2 73 4" xfId="6474" xr:uid="{00000000-0005-0000-0000-000056300000}"/>
    <cellStyle name="Normal 2 73 4 2" xfId="18489" xr:uid="{00000000-0005-0000-0000-000057300000}"/>
    <cellStyle name="Normal 2 73 5" xfId="6475" xr:uid="{00000000-0005-0000-0000-000058300000}"/>
    <cellStyle name="Normal 2 73 5 2" xfId="18490" xr:uid="{00000000-0005-0000-0000-000059300000}"/>
    <cellStyle name="Normal 2 73 6" xfId="15541" xr:uid="{00000000-0005-0000-0000-00005A300000}"/>
    <cellStyle name="Normal 2 74" xfId="2208" xr:uid="{00000000-0005-0000-0000-00005B300000}"/>
    <cellStyle name="Normal 2 74 2" xfId="3797" xr:uid="{00000000-0005-0000-0000-00005C300000}"/>
    <cellStyle name="Normal 2 74 2 2" xfId="6476" xr:uid="{00000000-0005-0000-0000-00005D300000}"/>
    <cellStyle name="Normal 2 74 2 2 2" xfId="18491" xr:uid="{00000000-0005-0000-0000-00005E300000}"/>
    <cellStyle name="Normal 2 74 2 3" xfId="6477" xr:uid="{00000000-0005-0000-0000-00005F300000}"/>
    <cellStyle name="Normal 2 74 2 3 2" xfId="18492" xr:uid="{00000000-0005-0000-0000-000060300000}"/>
    <cellStyle name="Normal 2 74 2 4" xfId="16250" xr:uid="{00000000-0005-0000-0000-000061300000}"/>
    <cellStyle name="Normal 2 74 3" xfId="6478" xr:uid="{00000000-0005-0000-0000-000062300000}"/>
    <cellStyle name="Normal 2 74 3 2" xfId="18493" xr:uid="{00000000-0005-0000-0000-000063300000}"/>
    <cellStyle name="Normal 2 74 4" xfId="6479" xr:uid="{00000000-0005-0000-0000-000064300000}"/>
    <cellStyle name="Normal 2 74 4 2" xfId="18494" xr:uid="{00000000-0005-0000-0000-000065300000}"/>
    <cellStyle name="Normal 2 74 5" xfId="6480" xr:uid="{00000000-0005-0000-0000-000066300000}"/>
    <cellStyle name="Normal 2 74 5 2" xfId="18495" xr:uid="{00000000-0005-0000-0000-000067300000}"/>
    <cellStyle name="Normal 2 74 6" xfId="15542" xr:uid="{00000000-0005-0000-0000-000068300000}"/>
    <cellStyle name="Normal 2 75" xfId="2209" xr:uid="{00000000-0005-0000-0000-000069300000}"/>
    <cellStyle name="Normal 2 75 2" xfId="3798" xr:uid="{00000000-0005-0000-0000-00006A300000}"/>
    <cellStyle name="Normal 2 75 2 2" xfId="6481" xr:uid="{00000000-0005-0000-0000-00006B300000}"/>
    <cellStyle name="Normal 2 75 2 2 2" xfId="18496" xr:uid="{00000000-0005-0000-0000-00006C300000}"/>
    <cellStyle name="Normal 2 75 2 3" xfId="6482" xr:uid="{00000000-0005-0000-0000-00006D300000}"/>
    <cellStyle name="Normal 2 75 2 3 2" xfId="18497" xr:uid="{00000000-0005-0000-0000-00006E300000}"/>
    <cellStyle name="Normal 2 75 2 4" xfId="16251" xr:uid="{00000000-0005-0000-0000-00006F300000}"/>
    <cellStyle name="Normal 2 75 3" xfId="6483" xr:uid="{00000000-0005-0000-0000-000070300000}"/>
    <cellStyle name="Normal 2 75 3 2" xfId="18498" xr:uid="{00000000-0005-0000-0000-000071300000}"/>
    <cellStyle name="Normal 2 75 4" xfId="6484" xr:uid="{00000000-0005-0000-0000-000072300000}"/>
    <cellStyle name="Normal 2 75 4 2" xfId="18499" xr:uid="{00000000-0005-0000-0000-000073300000}"/>
    <cellStyle name="Normal 2 75 5" xfId="6485" xr:uid="{00000000-0005-0000-0000-000074300000}"/>
    <cellStyle name="Normal 2 75 5 2" xfId="18500" xr:uid="{00000000-0005-0000-0000-000075300000}"/>
    <cellStyle name="Normal 2 75 6" xfId="15543" xr:uid="{00000000-0005-0000-0000-000076300000}"/>
    <cellStyle name="Normal 2 76" xfId="2210" xr:uid="{00000000-0005-0000-0000-000077300000}"/>
    <cellStyle name="Normal 2 76 2" xfId="3799" xr:uid="{00000000-0005-0000-0000-000078300000}"/>
    <cellStyle name="Normal 2 76 2 2" xfId="6486" xr:uid="{00000000-0005-0000-0000-000079300000}"/>
    <cellStyle name="Normal 2 76 2 2 2" xfId="18501" xr:uid="{00000000-0005-0000-0000-00007A300000}"/>
    <cellStyle name="Normal 2 76 2 3" xfId="6487" xr:uid="{00000000-0005-0000-0000-00007B300000}"/>
    <cellStyle name="Normal 2 76 2 3 2" xfId="18502" xr:uid="{00000000-0005-0000-0000-00007C300000}"/>
    <cellStyle name="Normal 2 76 2 4" xfId="16252" xr:uid="{00000000-0005-0000-0000-00007D300000}"/>
    <cellStyle name="Normal 2 76 3" xfId="6488" xr:uid="{00000000-0005-0000-0000-00007E300000}"/>
    <cellStyle name="Normal 2 76 3 2" xfId="18503" xr:uid="{00000000-0005-0000-0000-00007F300000}"/>
    <cellStyle name="Normal 2 76 4" xfId="6489" xr:uid="{00000000-0005-0000-0000-000080300000}"/>
    <cellStyle name="Normal 2 76 4 2" xfId="18504" xr:uid="{00000000-0005-0000-0000-000081300000}"/>
    <cellStyle name="Normal 2 76 5" xfId="6490" xr:uid="{00000000-0005-0000-0000-000082300000}"/>
    <cellStyle name="Normal 2 76 5 2" xfId="18505" xr:uid="{00000000-0005-0000-0000-000083300000}"/>
    <cellStyle name="Normal 2 76 6" xfId="15544" xr:uid="{00000000-0005-0000-0000-000084300000}"/>
    <cellStyle name="Normal 2 77" xfId="2211" xr:uid="{00000000-0005-0000-0000-000085300000}"/>
    <cellStyle name="Normal 2 77 2" xfId="3800" xr:uid="{00000000-0005-0000-0000-000086300000}"/>
    <cellStyle name="Normal 2 77 2 2" xfId="6491" xr:uid="{00000000-0005-0000-0000-000087300000}"/>
    <cellStyle name="Normal 2 77 2 2 2" xfId="18506" xr:uid="{00000000-0005-0000-0000-000088300000}"/>
    <cellStyle name="Normal 2 77 2 3" xfId="6492" xr:uid="{00000000-0005-0000-0000-000089300000}"/>
    <cellStyle name="Normal 2 77 2 3 2" xfId="18507" xr:uid="{00000000-0005-0000-0000-00008A300000}"/>
    <cellStyle name="Normal 2 77 2 4" xfId="16253" xr:uid="{00000000-0005-0000-0000-00008B300000}"/>
    <cellStyle name="Normal 2 77 3" xfId="6493" xr:uid="{00000000-0005-0000-0000-00008C300000}"/>
    <cellStyle name="Normal 2 77 3 2" xfId="18508" xr:uid="{00000000-0005-0000-0000-00008D300000}"/>
    <cellStyle name="Normal 2 77 4" xfId="6494" xr:uid="{00000000-0005-0000-0000-00008E300000}"/>
    <cellStyle name="Normal 2 77 4 2" xfId="18509" xr:uid="{00000000-0005-0000-0000-00008F300000}"/>
    <cellStyle name="Normal 2 77 5" xfId="6495" xr:uid="{00000000-0005-0000-0000-000090300000}"/>
    <cellStyle name="Normal 2 77 5 2" xfId="18510" xr:uid="{00000000-0005-0000-0000-000091300000}"/>
    <cellStyle name="Normal 2 77 6" xfId="15545" xr:uid="{00000000-0005-0000-0000-000092300000}"/>
    <cellStyle name="Normal 2 78" xfId="2212" xr:uid="{00000000-0005-0000-0000-000093300000}"/>
    <cellStyle name="Normal 2 78 2" xfId="3801" xr:uid="{00000000-0005-0000-0000-000094300000}"/>
    <cellStyle name="Normal 2 78 2 2" xfId="6496" xr:uid="{00000000-0005-0000-0000-000095300000}"/>
    <cellStyle name="Normal 2 78 2 2 2" xfId="18511" xr:uid="{00000000-0005-0000-0000-000096300000}"/>
    <cellStyle name="Normal 2 78 2 3" xfId="6497" xr:uid="{00000000-0005-0000-0000-000097300000}"/>
    <cellStyle name="Normal 2 78 2 3 2" xfId="18512" xr:uid="{00000000-0005-0000-0000-000098300000}"/>
    <cellStyle name="Normal 2 78 2 4" xfId="16254" xr:uid="{00000000-0005-0000-0000-000099300000}"/>
    <cellStyle name="Normal 2 78 3" xfId="6498" xr:uid="{00000000-0005-0000-0000-00009A300000}"/>
    <cellStyle name="Normal 2 78 3 2" xfId="18513" xr:uid="{00000000-0005-0000-0000-00009B300000}"/>
    <cellStyle name="Normal 2 78 4" xfId="6499" xr:uid="{00000000-0005-0000-0000-00009C300000}"/>
    <cellStyle name="Normal 2 78 4 2" xfId="18514" xr:uid="{00000000-0005-0000-0000-00009D300000}"/>
    <cellStyle name="Normal 2 78 5" xfId="6500" xr:uid="{00000000-0005-0000-0000-00009E300000}"/>
    <cellStyle name="Normal 2 78 5 2" xfId="18515" xr:uid="{00000000-0005-0000-0000-00009F300000}"/>
    <cellStyle name="Normal 2 78 6" xfId="15546" xr:uid="{00000000-0005-0000-0000-0000A0300000}"/>
    <cellStyle name="Normal 2 79" xfId="2213" xr:uid="{00000000-0005-0000-0000-0000A1300000}"/>
    <cellStyle name="Normal 2 79 2" xfId="3802" xr:uid="{00000000-0005-0000-0000-0000A2300000}"/>
    <cellStyle name="Normal 2 79 2 2" xfId="6501" xr:uid="{00000000-0005-0000-0000-0000A3300000}"/>
    <cellStyle name="Normal 2 79 2 2 2" xfId="18516" xr:uid="{00000000-0005-0000-0000-0000A4300000}"/>
    <cellStyle name="Normal 2 79 2 3" xfId="6502" xr:uid="{00000000-0005-0000-0000-0000A5300000}"/>
    <cellStyle name="Normal 2 79 2 3 2" xfId="18517" xr:uid="{00000000-0005-0000-0000-0000A6300000}"/>
    <cellStyle name="Normal 2 79 2 4" xfId="16255" xr:uid="{00000000-0005-0000-0000-0000A7300000}"/>
    <cellStyle name="Normal 2 79 3" xfId="6503" xr:uid="{00000000-0005-0000-0000-0000A8300000}"/>
    <cellStyle name="Normal 2 79 3 2" xfId="18518" xr:uid="{00000000-0005-0000-0000-0000A9300000}"/>
    <cellStyle name="Normal 2 79 4" xfId="6504" xr:uid="{00000000-0005-0000-0000-0000AA300000}"/>
    <cellStyle name="Normal 2 79 4 2" xfId="18519" xr:uid="{00000000-0005-0000-0000-0000AB300000}"/>
    <cellStyle name="Normal 2 79 5" xfId="6505" xr:uid="{00000000-0005-0000-0000-0000AC300000}"/>
    <cellStyle name="Normal 2 79 5 2" xfId="18520" xr:uid="{00000000-0005-0000-0000-0000AD300000}"/>
    <cellStyle name="Normal 2 79 6" xfId="15547" xr:uid="{00000000-0005-0000-0000-0000AE300000}"/>
    <cellStyle name="Normal 2 8" xfId="2214" xr:uid="{00000000-0005-0000-0000-0000AF300000}"/>
    <cellStyle name="Normal' 2 8" xfId="2215" xr:uid="{00000000-0005-0000-0000-000036520000}"/>
    <cellStyle name="Normal 2 8 10" xfId="2216" xr:uid="{00000000-0005-0000-0000-0000B0300000}"/>
    <cellStyle name="Normal 2 8 10 2" xfId="3803" xr:uid="{00000000-0005-0000-0000-0000B1300000}"/>
    <cellStyle name="Normal 2 8 10 2 2" xfId="6506" xr:uid="{00000000-0005-0000-0000-0000B2300000}"/>
    <cellStyle name="Normal 2 8 10 2 2 2" xfId="18521" xr:uid="{00000000-0005-0000-0000-0000B3300000}"/>
    <cellStyle name="Normal 2 8 10 2 3" xfId="6507" xr:uid="{00000000-0005-0000-0000-0000B4300000}"/>
    <cellStyle name="Normal 2 8 10 2 3 2" xfId="18522" xr:uid="{00000000-0005-0000-0000-0000B5300000}"/>
    <cellStyle name="Normal 2 8 10 2 4" xfId="16256" xr:uid="{00000000-0005-0000-0000-0000B6300000}"/>
    <cellStyle name="Normal 2 8 10 3" xfId="6508" xr:uid="{00000000-0005-0000-0000-0000B7300000}"/>
    <cellStyle name="Normal 2 8 10 3 2" xfId="18523" xr:uid="{00000000-0005-0000-0000-0000B8300000}"/>
    <cellStyle name="Normal 2 8 10 4" xfId="6509" xr:uid="{00000000-0005-0000-0000-0000B9300000}"/>
    <cellStyle name="Normal 2 8 10 4 2" xfId="18524" xr:uid="{00000000-0005-0000-0000-0000BA300000}"/>
    <cellStyle name="Normal 2 8 10 5" xfId="6510" xr:uid="{00000000-0005-0000-0000-0000BB300000}"/>
    <cellStyle name="Normal 2 8 10 5 2" xfId="18525" xr:uid="{00000000-0005-0000-0000-0000BC300000}"/>
    <cellStyle name="Normal 2 8 10 6" xfId="15549" xr:uid="{00000000-0005-0000-0000-0000BD300000}"/>
    <cellStyle name="Normal 2 8 11" xfId="2217" xr:uid="{00000000-0005-0000-0000-0000BE300000}"/>
    <cellStyle name="Normal 2 8 11 2" xfId="3804" xr:uid="{00000000-0005-0000-0000-0000BF300000}"/>
    <cellStyle name="Normal 2 8 11 2 2" xfId="6511" xr:uid="{00000000-0005-0000-0000-0000C0300000}"/>
    <cellStyle name="Normal 2 8 11 2 2 2" xfId="18526" xr:uid="{00000000-0005-0000-0000-0000C1300000}"/>
    <cellStyle name="Normal 2 8 11 2 3" xfId="6512" xr:uid="{00000000-0005-0000-0000-0000C2300000}"/>
    <cellStyle name="Normal 2 8 11 2 3 2" xfId="18527" xr:uid="{00000000-0005-0000-0000-0000C3300000}"/>
    <cellStyle name="Normal 2 8 11 2 4" xfId="16257" xr:uid="{00000000-0005-0000-0000-0000C4300000}"/>
    <cellStyle name="Normal 2 8 11 3" xfId="6513" xr:uid="{00000000-0005-0000-0000-0000C5300000}"/>
    <cellStyle name="Normal 2 8 11 3 2" xfId="18528" xr:uid="{00000000-0005-0000-0000-0000C6300000}"/>
    <cellStyle name="Normal 2 8 11 4" xfId="6514" xr:uid="{00000000-0005-0000-0000-0000C7300000}"/>
    <cellStyle name="Normal 2 8 11 4 2" xfId="18529" xr:uid="{00000000-0005-0000-0000-0000C8300000}"/>
    <cellStyle name="Normal 2 8 11 5" xfId="6515" xr:uid="{00000000-0005-0000-0000-0000C9300000}"/>
    <cellStyle name="Normal 2 8 11 5 2" xfId="18530" xr:uid="{00000000-0005-0000-0000-0000CA300000}"/>
    <cellStyle name="Normal 2 8 11 6" xfId="15550" xr:uid="{00000000-0005-0000-0000-0000CB300000}"/>
    <cellStyle name="Normal 2 8 12" xfId="2218" xr:uid="{00000000-0005-0000-0000-0000CC300000}"/>
    <cellStyle name="Normal 2 8 12 2" xfId="3805" xr:uid="{00000000-0005-0000-0000-0000CD300000}"/>
    <cellStyle name="Normal 2 8 12 2 2" xfId="6516" xr:uid="{00000000-0005-0000-0000-0000CE300000}"/>
    <cellStyle name="Normal 2 8 12 2 2 2" xfId="18531" xr:uid="{00000000-0005-0000-0000-0000CF300000}"/>
    <cellStyle name="Normal 2 8 12 2 3" xfId="6517" xr:uid="{00000000-0005-0000-0000-0000D0300000}"/>
    <cellStyle name="Normal 2 8 12 2 3 2" xfId="18532" xr:uid="{00000000-0005-0000-0000-0000D1300000}"/>
    <cellStyle name="Normal 2 8 12 2 4" xfId="16258" xr:uid="{00000000-0005-0000-0000-0000D2300000}"/>
    <cellStyle name="Normal 2 8 12 3" xfId="6518" xr:uid="{00000000-0005-0000-0000-0000D3300000}"/>
    <cellStyle name="Normal 2 8 12 3 2" xfId="18533" xr:uid="{00000000-0005-0000-0000-0000D4300000}"/>
    <cellStyle name="Normal 2 8 12 4" xfId="6519" xr:uid="{00000000-0005-0000-0000-0000D5300000}"/>
    <cellStyle name="Normal 2 8 12 4 2" xfId="18534" xr:uid="{00000000-0005-0000-0000-0000D6300000}"/>
    <cellStyle name="Normal 2 8 12 5" xfId="6520" xr:uid="{00000000-0005-0000-0000-0000D7300000}"/>
    <cellStyle name="Normal 2 8 12 5 2" xfId="18535" xr:uid="{00000000-0005-0000-0000-0000D8300000}"/>
    <cellStyle name="Normal 2 8 12 6" xfId="15551" xr:uid="{00000000-0005-0000-0000-0000D9300000}"/>
    <cellStyle name="Normal 2 8 13" xfId="2219" xr:uid="{00000000-0005-0000-0000-0000DA300000}"/>
    <cellStyle name="Normal 2 8 13 2" xfId="3806" xr:uid="{00000000-0005-0000-0000-0000DB300000}"/>
    <cellStyle name="Normal 2 8 13 2 2" xfId="6521" xr:uid="{00000000-0005-0000-0000-0000DC300000}"/>
    <cellStyle name="Normal 2 8 13 2 2 2" xfId="18536" xr:uid="{00000000-0005-0000-0000-0000DD300000}"/>
    <cellStyle name="Normal 2 8 13 2 3" xfId="6522" xr:uid="{00000000-0005-0000-0000-0000DE300000}"/>
    <cellStyle name="Normal 2 8 13 2 3 2" xfId="18537" xr:uid="{00000000-0005-0000-0000-0000DF300000}"/>
    <cellStyle name="Normal 2 8 13 2 4" xfId="16259" xr:uid="{00000000-0005-0000-0000-0000E0300000}"/>
    <cellStyle name="Normal 2 8 13 3" xfId="6523" xr:uid="{00000000-0005-0000-0000-0000E1300000}"/>
    <cellStyle name="Normal 2 8 13 3 2" xfId="18538" xr:uid="{00000000-0005-0000-0000-0000E2300000}"/>
    <cellStyle name="Normal 2 8 13 4" xfId="6524" xr:uid="{00000000-0005-0000-0000-0000E3300000}"/>
    <cellStyle name="Normal 2 8 13 4 2" xfId="18539" xr:uid="{00000000-0005-0000-0000-0000E4300000}"/>
    <cellStyle name="Normal 2 8 13 5" xfId="6525" xr:uid="{00000000-0005-0000-0000-0000E5300000}"/>
    <cellStyle name="Normal 2 8 13 5 2" xfId="18540" xr:uid="{00000000-0005-0000-0000-0000E6300000}"/>
    <cellStyle name="Normal 2 8 13 6" xfId="15552" xr:uid="{00000000-0005-0000-0000-0000E7300000}"/>
    <cellStyle name="Normal 2 8 14" xfId="2220" xr:uid="{00000000-0005-0000-0000-0000E8300000}"/>
    <cellStyle name="Normal 2 8 14 2" xfId="3807" xr:uid="{00000000-0005-0000-0000-0000E9300000}"/>
    <cellStyle name="Normal 2 8 14 2 2" xfId="6526" xr:uid="{00000000-0005-0000-0000-0000EA300000}"/>
    <cellStyle name="Normal 2 8 14 2 2 2" xfId="18541" xr:uid="{00000000-0005-0000-0000-0000EB300000}"/>
    <cellStyle name="Normal 2 8 14 2 3" xfId="6527" xr:uid="{00000000-0005-0000-0000-0000EC300000}"/>
    <cellStyle name="Normal 2 8 14 2 3 2" xfId="18542" xr:uid="{00000000-0005-0000-0000-0000ED300000}"/>
    <cellStyle name="Normal 2 8 14 2 4" xfId="16260" xr:uid="{00000000-0005-0000-0000-0000EE300000}"/>
    <cellStyle name="Normal 2 8 14 3" xfId="6528" xr:uid="{00000000-0005-0000-0000-0000EF300000}"/>
    <cellStyle name="Normal 2 8 14 3 2" xfId="18543" xr:uid="{00000000-0005-0000-0000-0000F0300000}"/>
    <cellStyle name="Normal 2 8 14 4" xfId="6529" xr:uid="{00000000-0005-0000-0000-0000F1300000}"/>
    <cellStyle name="Normal 2 8 14 4 2" xfId="18544" xr:uid="{00000000-0005-0000-0000-0000F2300000}"/>
    <cellStyle name="Normal 2 8 14 5" xfId="6530" xr:uid="{00000000-0005-0000-0000-0000F3300000}"/>
    <cellStyle name="Normal 2 8 14 5 2" xfId="18545" xr:uid="{00000000-0005-0000-0000-0000F4300000}"/>
    <cellStyle name="Normal 2 8 14 6" xfId="15553" xr:uid="{00000000-0005-0000-0000-0000F5300000}"/>
    <cellStyle name="Normal 2 8 15" xfId="2221" xr:uid="{00000000-0005-0000-0000-0000F6300000}"/>
    <cellStyle name="Normal 2 8 15 2" xfId="3808" xr:uid="{00000000-0005-0000-0000-0000F7300000}"/>
    <cellStyle name="Normal 2 8 15 2 2" xfId="6531" xr:uid="{00000000-0005-0000-0000-0000F8300000}"/>
    <cellStyle name="Normal 2 8 15 2 2 2" xfId="18546" xr:uid="{00000000-0005-0000-0000-0000F9300000}"/>
    <cellStyle name="Normal 2 8 15 2 3" xfId="6532" xr:uid="{00000000-0005-0000-0000-0000FA300000}"/>
    <cellStyle name="Normal 2 8 15 2 3 2" xfId="18547" xr:uid="{00000000-0005-0000-0000-0000FB300000}"/>
    <cellStyle name="Normal 2 8 15 2 4" xfId="16261" xr:uid="{00000000-0005-0000-0000-0000FC300000}"/>
    <cellStyle name="Normal 2 8 15 3" xfId="6533" xr:uid="{00000000-0005-0000-0000-0000FD300000}"/>
    <cellStyle name="Normal 2 8 15 3 2" xfId="18548" xr:uid="{00000000-0005-0000-0000-0000FE300000}"/>
    <cellStyle name="Normal 2 8 15 4" xfId="6534" xr:uid="{00000000-0005-0000-0000-0000FF300000}"/>
    <cellStyle name="Normal 2 8 15 4 2" xfId="18549" xr:uid="{00000000-0005-0000-0000-000000310000}"/>
    <cellStyle name="Normal 2 8 15 5" xfId="6535" xr:uid="{00000000-0005-0000-0000-000001310000}"/>
    <cellStyle name="Normal 2 8 15 5 2" xfId="18550" xr:uid="{00000000-0005-0000-0000-000002310000}"/>
    <cellStyle name="Normal 2 8 15 6" xfId="15554" xr:uid="{00000000-0005-0000-0000-000003310000}"/>
    <cellStyle name="Normal 2 8 16" xfId="2222" xr:uid="{00000000-0005-0000-0000-000004310000}"/>
    <cellStyle name="Normal 2 8 16 2" xfId="3809" xr:uid="{00000000-0005-0000-0000-000005310000}"/>
    <cellStyle name="Normal 2 8 16 2 2" xfId="6536" xr:uid="{00000000-0005-0000-0000-000006310000}"/>
    <cellStyle name="Normal 2 8 16 2 2 2" xfId="18551" xr:uid="{00000000-0005-0000-0000-000007310000}"/>
    <cellStyle name="Normal 2 8 16 2 3" xfId="6537" xr:uid="{00000000-0005-0000-0000-000008310000}"/>
    <cellStyle name="Normal 2 8 16 2 3 2" xfId="18552" xr:uid="{00000000-0005-0000-0000-000009310000}"/>
    <cellStyle name="Normal 2 8 16 2 4" xfId="16262" xr:uid="{00000000-0005-0000-0000-00000A310000}"/>
    <cellStyle name="Normal 2 8 16 3" xfId="6538" xr:uid="{00000000-0005-0000-0000-00000B310000}"/>
    <cellStyle name="Normal 2 8 16 3 2" xfId="18553" xr:uid="{00000000-0005-0000-0000-00000C310000}"/>
    <cellStyle name="Normal 2 8 16 4" xfId="6539" xr:uid="{00000000-0005-0000-0000-00000D310000}"/>
    <cellStyle name="Normal 2 8 16 4 2" xfId="18554" xr:uid="{00000000-0005-0000-0000-00000E310000}"/>
    <cellStyle name="Normal 2 8 16 5" xfId="6540" xr:uid="{00000000-0005-0000-0000-00000F310000}"/>
    <cellStyle name="Normal 2 8 16 5 2" xfId="18555" xr:uid="{00000000-0005-0000-0000-000010310000}"/>
    <cellStyle name="Normal 2 8 16 6" xfId="15555" xr:uid="{00000000-0005-0000-0000-000011310000}"/>
    <cellStyle name="Normal 2 8 17" xfId="2223" xr:uid="{00000000-0005-0000-0000-000012310000}"/>
    <cellStyle name="Normal 2 8 17 2" xfId="3810" xr:uid="{00000000-0005-0000-0000-000013310000}"/>
    <cellStyle name="Normal 2 8 17 2 2" xfId="6541" xr:uid="{00000000-0005-0000-0000-000014310000}"/>
    <cellStyle name="Normal 2 8 17 2 2 2" xfId="18556" xr:uid="{00000000-0005-0000-0000-000015310000}"/>
    <cellStyle name="Normal 2 8 17 2 3" xfId="6542" xr:uid="{00000000-0005-0000-0000-000016310000}"/>
    <cellStyle name="Normal 2 8 17 2 3 2" xfId="18557" xr:uid="{00000000-0005-0000-0000-000017310000}"/>
    <cellStyle name="Normal 2 8 17 2 4" xfId="16263" xr:uid="{00000000-0005-0000-0000-000018310000}"/>
    <cellStyle name="Normal 2 8 17 3" xfId="6543" xr:uid="{00000000-0005-0000-0000-000019310000}"/>
    <cellStyle name="Normal 2 8 17 3 2" xfId="18558" xr:uid="{00000000-0005-0000-0000-00001A310000}"/>
    <cellStyle name="Normal 2 8 17 4" xfId="6544" xr:uid="{00000000-0005-0000-0000-00001B310000}"/>
    <cellStyle name="Normal 2 8 17 4 2" xfId="18559" xr:uid="{00000000-0005-0000-0000-00001C310000}"/>
    <cellStyle name="Normal 2 8 17 5" xfId="6545" xr:uid="{00000000-0005-0000-0000-00001D310000}"/>
    <cellStyle name="Normal 2 8 17 5 2" xfId="18560" xr:uid="{00000000-0005-0000-0000-00001E310000}"/>
    <cellStyle name="Normal 2 8 17 6" xfId="15556" xr:uid="{00000000-0005-0000-0000-00001F310000}"/>
    <cellStyle name="Normal 2 8 18" xfId="2224" xr:uid="{00000000-0005-0000-0000-000020310000}"/>
    <cellStyle name="Normal 2 8 18 2" xfId="6546" xr:uid="{00000000-0005-0000-0000-000021310000}"/>
    <cellStyle name="Normal 2 8 19" xfId="2225" xr:uid="{00000000-0005-0000-0000-000022310000}"/>
    <cellStyle name="Normal 2 8 19 2" xfId="6547" xr:uid="{00000000-0005-0000-0000-000023310000}"/>
    <cellStyle name="Normal 2 8 2" xfId="2226" xr:uid="{00000000-0005-0000-0000-000024310000}"/>
    <cellStyle name="Normal 2 8 2 2" xfId="3811" xr:uid="{00000000-0005-0000-0000-000025310000}"/>
    <cellStyle name="Normal 2 8 2 2 2" xfId="6548" xr:uid="{00000000-0005-0000-0000-000026310000}"/>
    <cellStyle name="Normal 2 8 2 2 2 2" xfId="18561" xr:uid="{00000000-0005-0000-0000-000027310000}"/>
    <cellStyle name="Normal 2 8 2 2 3" xfId="6549" xr:uid="{00000000-0005-0000-0000-000028310000}"/>
    <cellStyle name="Normal 2 8 2 2 3 2" xfId="18562" xr:uid="{00000000-0005-0000-0000-000029310000}"/>
    <cellStyle name="Normal 2 8 2 2 4" xfId="16264" xr:uid="{00000000-0005-0000-0000-00002A310000}"/>
    <cellStyle name="Normal 2 8 2 3" xfId="6550" xr:uid="{00000000-0005-0000-0000-00002B310000}"/>
    <cellStyle name="Normal 2 8 2 3 2" xfId="18563" xr:uid="{00000000-0005-0000-0000-00002C310000}"/>
    <cellStyle name="Normal 2 8 2 4" xfId="6551" xr:uid="{00000000-0005-0000-0000-00002D310000}"/>
    <cellStyle name="Normal 2 8 2 4 2" xfId="18564" xr:uid="{00000000-0005-0000-0000-00002E310000}"/>
    <cellStyle name="Normal 2 8 2 5" xfId="6552" xr:uid="{00000000-0005-0000-0000-00002F310000}"/>
    <cellStyle name="Normal 2 8 2 5 2" xfId="18565" xr:uid="{00000000-0005-0000-0000-000030310000}"/>
    <cellStyle name="Normal 2 8 2 6" xfId="14775" xr:uid="{00000000-0005-0000-0000-000031310000}"/>
    <cellStyle name="Normal 2 8 20" xfId="2227" xr:uid="{00000000-0005-0000-0000-000032310000}"/>
    <cellStyle name="Normal 2 8 20 2" xfId="6553" xr:uid="{00000000-0005-0000-0000-000033310000}"/>
    <cellStyle name="Normal 2 8 21" xfId="2228" xr:uid="{00000000-0005-0000-0000-000034310000}"/>
    <cellStyle name="Normal 2 8 21 2" xfId="6554" xr:uid="{00000000-0005-0000-0000-000035310000}"/>
    <cellStyle name="Normal 2 8 22" xfId="2229" xr:uid="{00000000-0005-0000-0000-000036310000}"/>
    <cellStyle name="Normal 2 8 22 2" xfId="6555" xr:uid="{00000000-0005-0000-0000-000037310000}"/>
    <cellStyle name="Normal 2 8 23" xfId="3812" xr:uid="{00000000-0005-0000-0000-000038310000}"/>
    <cellStyle name="Normal 2 8 23 2" xfId="6556" xr:uid="{00000000-0005-0000-0000-000039310000}"/>
    <cellStyle name="Normal 2 8 23 2 2" xfId="18566" xr:uid="{00000000-0005-0000-0000-00003A310000}"/>
    <cellStyle name="Normal 2 8 23 3" xfId="6557" xr:uid="{00000000-0005-0000-0000-00003B310000}"/>
    <cellStyle name="Normal 2 8 23 3 2" xfId="18567" xr:uid="{00000000-0005-0000-0000-00003C310000}"/>
    <cellStyle name="Normal 2 8 23 4" xfId="6558" xr:uid="{00000000-0005-0000-0000-00003D310000}"/>
    <cellStyle name="Normal 2 8 23 4 2" xfId="18568" xr:uid="{00000000-0005-0000-0000-00003E310000}"/>
    <cellStyle name="Normal 2 8 23 5" xfId="16265" xr:uid="{00000000-0005-0000-0000-00003F310000}"/>
    <cellStyle name="Normal 2 8 24" xfId="6559" xr:uid="{00000000-0005-0000-0000-000040310000}"/>
    <cellStyle name="Normal 2 8 24 2" xfId="18569" xr:uid="{00000000-0005-0000-0000-000041310000}"/>
    <cellStyle name="Normal 2 8 25" xfId="6560" xr:uid="{00000000-0005-0000-0000-000042310000}"/>
    <cellStyle name="Normal 2 8 25 2" xfId="18570" xr:uid="{00000000-0005-0000-0000-000043310000}"/>
    <cellStyle name="Normal 2 8 26" xfId="6561" xr:uid="{00000000-0005-0000-0000-000044310000}"/>
    <cellStyle name="Normal 2 8 26 2" xfId="18571" xr:uid="{00000000-0005-0000-0000-000045310000}"/>
    <cellStyle name="Normal 2 8 27" xfId="6562" xr:uid="{00000000-0005-0000-0000-000046310000}"/>
    <cellStyle name="Normal 2 8 27 2" xfId="18572" xr:uid="{00000000-0005-0000-0000-000047310000}"/>
    <cellStyle name="Normal 2 8 28" xfId="6563" xr:uid="{00000000-0005-0000-0000-000048310000}"/>
    <cellStyle name="Normal 2 8 28 2" xfId="18573" xr:uid="{00000000-0005-0000-0000-000049310000}"/>
    <cellStyle name="Normal 2 8 29" xfId="6564" xr:uid="{00000000-0005-0000-0000-00004A310000}"/>
    <cellStyle name="Normal 2 8 29 2" xfId="18574" xr:uid="{00000000-0005-0000-0000-00004B310000}"/>
    <cellStyle name="Normal 2 8 3" xfId="2230" xr:uid="{00000000-0005-0000-0000-00004C310000}"/>
    <cellStyle name="Normal 2 8 3 2" xfId="3813" xr:uid="{00000000-0005-0000-0000-00004D310000}"/>
    <cellStyle name="Normal 2 8 3 2 2" xfId="6565" xr:uid="{00000000-0005-0000-0000-00004E310000}"/>
    <cellStyle name="Normal 2 8 3 2 2 2" xfId="18575" xr:uid="{00000000-0005-0000-0000-00004F310000}"/>
    <cellStyle name="Normal 2 8 3 2 3" xfId="6566" xr:uid="{00000000-0005-0000-0000-000050310000}"/>
    <cellStyle name="Normal 2 8 3 2 3 2" xfId="18576" xr:uid="{00000000-0005-0000-0000-000051310000}"/>
    <cellStyle name="Normal 2 8 3 2 4" xfId="16266" xr:uid="{00000000-0005-0000-0000-000052310000}"/>
    <cellStyle name="Normal 2 8 3 3" xfId="6567" xr:uid="{00000000-0005-0000-0000-000053310000}"/>
    <cellStyle name="Normal 2 8 3 3 2" xfId="18577" xr:uid="{00000000-0005-0000-0000-000054310000}"/>
    <cellStyle name="Normal 2 8 3 4" xfId="6568" xr:uid="{00000000-0005-0000-0000-000055310000}"/>
    <cellStyle name="Normal 2 8 3 4 2" xfId="18578" xr:uid="{00000000-0005-0000-0000-000056310000}"/>
    <cellStyle name="Normal 2 8 3 5" xfId="6569" xr:uid="{00000000-0005-0000-0000-000057310000}"/>
    <cellStyle name="Normal 2 8 3 5 2" xfId="18579" xr:uid="{00000000-0005-0000-0000-000058310000}"/>
    <cellStyle name="Normal 2 8 3 6" xfId="15557" xr:uid="{00000000-0005-0000-0000-000059310000}"/>
    <cellStyle name="Normal 2 8 30" xfId="6570" xr:uid="{00000000-0005-0000-0000-00005A310000}"/>
    <cellStyle name="Normal 2 8 30 2" xfId="18580" xr:uid="{00000000-0005-0000-0000-00005B310000}"/>
    <cellStyle name="Normal 2 8 31" xfId="6571" xr:uid="{00000000-0005-0000-0000-00005C310000}"/>
    <cellStyle name="Normal 2 8 31 2" xfId="18581" xr:uid="{00000000-0005-0000-0000-00005D310000}"/>
    <cellStyle name="Normal 2 8 32" xfId="6572" xr:uid="{00000000-0005-0000-0000-00005E310000}"/>
    <cellStyle name="Normal 2 8 32 2" xfId="18582" xr:uid="{00000000-0005-0000-0000-00005F310000}"/>
    <cellStyle name="Normal 2 8 33" xfId="6573" xr:uid="{00000000-0005-0000-0000-000060310000}"/>
    <cellStyle name="Normal 2 8 33 2" xfId="18583" xr:uid="{00000000-0005-0000-0000-000061310000}"/>
    <cellStyle name="Normal 2 8 34" xfId="6574" xr:uid="{00000000-0005-0000-0000-000062310000}"/>
    <cellStyle name="Normal 2 8 34 2" xfId="18584" xr:uid="{00000000-0005-0000-0000-000063310000}"/>
    <cellStyle name="Normal 2 8 35" xfId="14774" xr:uid="{00000000-0005-0000-0000-000064310000}"/>
    <cellStyle name="Normal 2 8 36" xfId="15548" xr:uid="{00000000-0005-0000-0000-000065310000}"/>
    <cellStyle name="Normal 2 8 37" xfId="15448" xr:uid="{00000000-0005-0000-0000-000066310000}"/>
    <cellStyle name="Normal 2 8 4" xfId="2231" xr:uid="{00000000-0005-0000-0000-000067310000}"/>
    <cellStyle name="Normal 2 8 4 2" xfId="3814" xr:uid="{00000000-0005-0000-0000-000068310000}"/>
    <cellStyle name="Normal 2 8 4 2 2" xfId="6575" xr:uid="{00000000-0005-0000-0000-000069310000}"/>
    <cellStyle name="Normal 2 8 4 2 2 2" xfId="18585" xr:uid="{00000000-0005-0000-0000-00006A310000}"/>
    <cellStyle name="Normal 2 8 4 2 3" xfId="6576" xr:uid="{00000000-0005-0000-0000-00006B310000}"/>
    <cellStyle name="Normal 2 8 4 2 3 2" xfId="18586" xr:uid="{00000000-0005-0000-0000-00006C310000}"/>
    <cellStyle name="Normal 2 8 4 2 4" xfId="16267" xr:uid="{00000000-0005-0000-0000-00006D310000}"/>
    <cellStyle name="Normal 2 8 4 3" xfId="6577" xr:uid="{00000000-0005-0000-0000-00006E310000}"/>
    <cellStyle name="Normal 2 8 4 3 2" xfId="18587" xr:uid="{00000000-0005-0000-0000-00006F310000}"/>
    <cellStyle name="Normal 2 8 4 4" xfId="6578" xr:uid="{00000000-0005-0000-0000-000070310000}"/>
    <cellStyle name="Normal 2 8 4 4 2" xfId="18588" xr:uid="{00000000-0005-0000-0000-000071310000}"/>
    <cellStyle name="Normal 2 8 4 5" xfId="6579" xr:uid="{00000000-0005-0000-0000-000072310000}"/>
    <cellStyle name="Normal 2 8 4 5 2" xfId="18589" xr:uid="{00000000-0005-0000-0000-000073310000}"/>
    <cellStyle name="Normal 2 8 4 6" xfId="15558" xr:uid="{00000000-0005-0000-0000-000074310000}"/>
    <cellStyle name="Normal 2 8 5" xfId="2232" xr:uid="{00000000-0005-0000-0000-000075310000}"/>
    <cellStyle name="Normal 2 8 5 2" xfId="3815" xr:uid="{00000000-0005-0000-0000-000076310000}"/>
    <cellStyle name="Normal 2 8 5 2 2" xfId="6580" xr:uid="{00000000-0005-0000-0000-000077310000}"/>
    <cellStyle name="Normal 2 8 5 2 2 2" xfId="18590" xr:uid="{00000000-0005-0000-0000-000078310000}"/>
    <cellStyle name="Normal 2 8 5 2 3" xfId="6581" xr:uid="{00000000-0005-0000-0000-000079310000}"/>
    <cellStyle name="Normal 2 8 5 2 3 2" xfId="18591" xr:uid="{00000000-0005-0000-0000-00007A310000}"/>
    <cellStyle name="Normal 2 8 5 2 4" xfId="16268" xr:uid="{00000000-0005-0000-0000-00007B310000}"/>
    <cellStyle name="Normal 2 8 5 3" xfId="6582" xr:uid="{00000000-0005-0000-0000-00007C310000}"/>
    <cellStyle name="Normal 2 8 5 3 2" xfId="18592" xr:uid="{00000000-0005-0000-0000-00007D310000}"/>
    <cellStyle name="Normal 2 8 5 4" xfId="6583" xr:uid="{00000000-0005-0000-0000-00007E310000}"/>
    <cellStyle name="Normal 2 8 5 4 2" xfId="18593" xr:uid="{00000000-0005-0000-0000-00007F310000}"/>
    <cellStyle name="Normal 2 8 5 5" xfId="6584" xr:uid="{00000000-0005-0000-0000-000080310000}"/>
    <cellStyle name="Normal 2 8 5 5 2" xfId="18594" xr:uid="{00000000-0005-0000-0000-000081310000}"/>
    <cellStyle name="Normal 2 8 5 6" xfId="15559" xr:uid="{00000000-0005-0000-0000-000082310000}"/>
    <cellStyle name="Normal 2 8 6" xfId="2233" xr:uid="{00000000-0005-0000-0000-000083310000}"/>
    <cellStyle name="Normal 2 8 6 2" xfId="3816" xr:uid="{00000000-0005-0000-0000-000084310000}"/>
    <cellStyle name="Normal 2 8 6 2 2" xfId="6585" xr:uid="{00000000-0005-0000-0000-000085310000}"/>
    <cellStyle name="Normal 2 8 6 2 2 2" xfId="18595" xr:uid="{00000000-0005-0000-0000-000086310000}"/>
    <cellStyle name="Normal 2 8 6 2 3" xfId="6586" xr:uid="{00000000-0005-0000-0000-000087310000}"/>
    <cellStyle name="Normal 2 8 6 2 3 2" xfId="18596" xr:uid="{00000000-0005-0000-0000-000088310000}"/>
    <cellStyle name="Normal 2 8 6 2 4" xfId="16269" xr:uid="{00000000-0005-0000-0000-000089310000}"/>
    <cellStyle name="Normal 2 8 6 3" xfId="6587" xr:uid="{00000000-0005-0000-0000-00008A310000}"/>
    <cellStyle name="Normal 2 8 6 3 2" xfId="18597" xr:uid="{00000000-0005-0000-0000-00008B310000}"/>
    <cellStyle name="Normal 2 8 6 4" xfId="6588" xr:uid="{00000000-0005-0000-0000-00008C310000}"/>
    <cellStyle name="Normal 2 8 6 4 2" xfId="18598" xr:uid="{00000000-0005-0000-0000-00008D310000}"/>
    <cellStyle name="Normal 2 8 6 5" xfId="6589" xr:uid="{00000000-0005-0000-0000-00008E310000}"/>
    <cellStyle name="Normal 2 8 6 5 2" xfId="18599" xr:uid="{00000000-0005-0000-0000-00008F310000}"/>
    <cellStyle name="Normal 2 8 6 6" xfId="15560" xr:uid="{00000000-0005-0000-0000-000090310000}"/>
    <cellStyle name="Normal 2 8 7" xfId="2234" xr:uid="{00000000-0005-0000-0000-000091310000}"/>
    <cellStyle name="Normal 2 8 7 2" xfId="3817" xr:uid="{00000000-0005-0000-0000-000092310000}"/>
    <cellStyle name="Normal 2 8 7 2 2" xfId="6590" xr:uid="{00000000-0005-0000-0000-000093310000}"/>
    <cellStyle name="Normal 2 8 7 2 2 2" xfId="18600" xr:uid="{00000000-0005-0000-0000-000094310000}"/>
    <cellStyle name="Normal 2 8 7 2 3" xfId="6591" xr:uid="{00000000-0005-0000-0000-000095310000}"/>
    <cellStyle name="Normal 2 8 7 2 3 2" xfId="18601" xr:uid="{00000000-0005-0000-0000-000096310000}"/>
    <cellStyle name="Normal 2 8 7 2 4" xfId="16270" xr:uid="{00000000-0005-0000-0000-000097310000}"/>
    <cellStyle name="Normal 2 8 7 3" xfId="6592" xr:uid="{00000000-0005-0000-0000-000098310000}"/>
    <cellStyle name="Normal 2 8 7 3 2" xfId="18602" xr:uid="{00000000-0005-0000-0000-000099310000}"/>
    <cellStyle name="Normal 2 8 7 4" xfId="6593" xr:uid="{00000000-0005-0000-0000-00009A310000}"/>
    <cellStyle name="Normal 2 8 7 4 2" xfId="18603" xr:uid="{00000000-0005-0000-0000-00009B310000}"/>
    <cellStyle name="Normal 2 8 7 5" xfId="6594" xr:uid="{00000000-0005-0000-0000-00009C310000}"/>
    <cellStyle name="Normal 2 8 7 5 2" xfId="18604" xr:uid="{00000000-0005-0000-0000-00009D310000}"/>
    <cellStyle name="Normal 2 8 7 6" xfId="15561" xr:uid="{00000000-0005-0000-0000-00009E310000}"/>
    <cellStyle name="Normal 2 8 8" xfId="2235" xr:uid="{00000000-0005-0000-0000-00009F310000}"/>
    <cellStyle name="Normal 2 8 8 2" xfId="3818" xr:uid="{00000000-0005-0000-0000-0000A0310000}"/>
    <cellStyle name="Normal 2 8 8 2 2" xfId="6595" xr:uid="{00000000-0005-0000-0000-0000A1310000}"/>
    <cellStyle name="Normal 2 8 8 2 2 2" xfId="18605" xr:uid="{00000000-0005-0000-0000-0000A2310000}"/>
    <cellStyle name="Normal 2 8 8 2 3" xfId="6596" xr:uid="{00000000-0005-0000-0000-0000A3310000}"/>
    <cellStyle name="Normal 2 8 8 2 3 2" xfId="18606" xr:uid="{00000000-0005-0000-0000-0000A4310000}"/>
    <cellStyle name="Normal 2 8 8 2 4" xfId="16271" xr:uid="{00000000-0005-0000-0000-0000A5310000}"/>
    <cellStyle name="Normal 2 8 8 3" xfId="6597" xr:uid="{00000000-0005-0000-0000-0000A6310000}"/>
    <cellStyle name="Normal 2 8 8 3 2" xfId="18607" xr:uid="{00000000-0005-0000-0000-0000A7310000}"/>
    <cellStyle name="Normal 2 8 8 4" xfId="6598" xr:uid="{00000000-0005-0000-0000-0000A8310000}"/>
    <cellStyle name="Normal 2 8 8 4 2" xfId="18608" xr:uid="{00000000-0005-0000-0000-0000A9310000}"/>
    <cellStyle name="Normal 2 8 8 5" xfId="6599" xr:uid="{00000000-0005-0000-0000-0000AA310000}"/>
    <cellStyle name="Normal 2 8 8 5 2" xfId="18609" xr:uid="{00000000-0005-0000-0000-0000AB310000}"/>
    <cellStyle name="Normal 2 8 8 6" xfId="15562" xr:uid="{00000000-0005-0000-0000-0000AC310000}"/>
    <cellStyle name="Normal 2 8 9" xfId="2236" xr:uid="{00000000-0005-0000-0000-0000AD310000}"/>
    <cellStyle name="Normal 2 8 9 2" xfId="3819" xr:uid="{00000000-0005-0000-0000-0000AE310000}"/>
    <cellStyle name="Normal 2 8 9 2 2" xfId="6600" xr:uid="{00000000-0005-0000-0000-0000AF310000}"/>
    <cellStyle name="Normal 2 8 9 2 2 2" xfId="18610" xr:uid="{00000000-0005-0000-0000-0000B0310000}"/>
    <cellStyle name="Normal 2 8 9 2 3" xfId="6601" xr:uid="{00000000-0005-0000-0000-0000B1310000}"/>
    <cellStyle name="Normal 2 8 9 2 3 2" xfId="18611" xr:uid="{00000000-0005-0000-0000-0000B2310000}"/>
    <cellStyle name="Normal 2 8 9 2 4" xfId="16272" xr:uid="{00000000-0005-0000-0000-0000B3310000}"/>
    <cellStyle name="Normal 2 8 9 3" xfId="6602" xr:uid="{00000000-0005-0000-0000-0000B4310000}"/>
    <cellStyle name="Normal 2 8 9 3 2" xfId="18612" xr:uid="{00000000-0005-0000-0000-0000B5310000}"/>
    <cellStyle name="Normal 2 8 9 4" xfId="6603" xr:uid="{00000000-0005-0000-0000-0000B6310000}"/>
    <cellStyle name="Normal 2 8 9 4 2" xfId="18613" xr:uid="{00000000-0005-0000-0000-0000B7310000}"/>
    <cellStyle name="Normal 2 8 9 5" xfId="6604" xr:uid="{00000000-0005-0000-0000-0000B8310000}"/>
    <cellStyle name="Normal 2 8 9 5 2" xfId="18614" xr:uid="{00000000-0005-0000-0000-0000B9310000}"/>
    <cellStyle name="Normal 2 8 9 6" xfId="15563" xr:uid="{00000000-0005-0000-0000-0000BA310000}"/>
    <cellStyle name="Normal 2 8_LHJE03JG-Inspro_Revenue and Royalty_0612" xfId="2237" xr:uid="{00000000-0005-0000-0000-0000BB310000}"/>
    <cellStyle name="Normal 2 80" xfId="2238" xr:uid="{00000000-0005-0000-0000-0000BC310000}"/>
    <cellStyle name="Normal 2 81" xfId="2239" xr:uid="{00000000-0005-0000-0000-0000BD310000}"/>
    <cellStyle name="Normal 2 82" xfId="2240" xr:uid="{00000000-0005-0000-0000-0000BE310000}"/>
    <cellStyle name="Normal 2 82 2" xfId="3820" xr:uid="{00000000-0005-0000-0000-0000BF310000}"/>
    <cellStyle name="Normal 2 82 2 2" xfId="6605" xr:uid="{00000000-0005-0000-0000-0000C0310000}"/>
    <cellStyle name="Normal 2 82 2 2 2" xfId="18615" xr:uid="{00000000-0005-0000-0000-0000C1310000}"/>
    <cellStyle name="Normal 2 82 2 3" xfId="6606" xr:uid="{00000000-0005-0000-0000-0000C2310000}"/>
    <cellStyle name="Normal 2 82 2 3 2" xfId="18616" xr:uid="{00000000-0005-0000-0000-0000C3310000}"/>
    <cellStyle name="Normal 2 82 2 4" xfId="16273" xr:uid="{00000000-0005-0000-0000-0000C4310000}"/>
    <cellStyle name="Normal 2 82 3" xfId="6607" xr:uid="{00000000-0005-0000-0000-0000C5310000}"/>
    <cellStyle name="Normal 2 82 3 2" xfId="18617" xr:uid="{00000000-0005-0000-0000-0000C6310000}"/>
    <cellStyle name="Normal 2 82 4" xfId="6608" xr:uid="{00000000-0005-0000-0000-0000C7310000}"/>
    <cellStyle name="Normal 2 82 4 2" xfId="18618" xr:uid="{00000000-0005-0000-0000-0000C8310000}"/>
    <cellStyle name="Normal 2 82 5" xfId="6609" xr:uid="{00000000-0005-0000-0000-0000C9310000}"/>
    <cellStyle name="Normal 2 82 5 2" xfId="18619" xr:uid="{00000000-0005-0000-0000-0000CA310000}"/>
    <cellStyle name="Normal 2 82 6" xfId="15564" xr:uid="{00000000-0005-0000-0000-0000CB310000}"/>
    <cellStyle name="Normal 2 83" xfId="2241" xr:uid="{00000000-0005-0000-0000-0000CC310000}"/>
    <cellStyle name="Normal 2 84" xfId="2242" xr:uid="{00000000-0005-0000-0000-0000CD310000}"/>
    <cellStyle name="Normal 2 84 2" xfId="6610" xr:uid="{00000000-0005-0000-0000-0000CE310000}"/>
    <cellStyle name="Normal 2 85" xfId="3821" xr:uid="{00000000-0005-0000-0000-0000CF310000}"/>
    <cellStyle name="Normal 2 85 2" xfId="6611" xr:uid="{00000000-0005-0000-0000-0000D0310000}"/>
    <cellStyle name="Normal 2 86" xfId="6612" xr:uid="{00000000-0005-0000-0000-0000D1310000}"/>
    <cellStyle name="Normal 2 87" xfId="6613" xr:uid="{00000000-0005-0000-0000-0000D2310000}"/>
    <cellStyle name="Normal 2 88" xfId="6614" xr:uid="{00000000-0005-0000-0000-0000D3310000}"/>
    <cellStyle name="Normal 2 89" xfId="6615" xr:uid="{00000000-0005-0000-0000-0000D4310000}"/>
    <cellStyle name="Normal 2 9" xfId="2243" xr:uid="{00000000-0005-0000-0000-0000D5310000}"/>
    <cellStyle name="Normal' 2 9" xfId="2244" xr:uid="{00000000-0005-0000-0000-000037520000}"/>
    <cellStyle name="Normal 2 9 10" xfId="2245" xr:uid="{00000000-0005-0000-0000-0000D6310000}"/>
    <cellStyle name="Normal 2 9 10 2" xfId="3822" xr:uid="{00000000-0005-0000-0000-0000D7310000}"/>
    <cellStyle name="Normal 2 9 10 2 2" xfId="6616" xr:uid="{00000000-0005-0000-0000-0000D8310000}"/>
    <cellStyle name="Normal 2 9 10 2 2 2" xfId="18620" xr:uid="{00000000-0005-0000-0000-0000D9310000}"/>
    <cellStyle name="Normal 2 9 10 2 3" xfId="6617" xr:uid="{00000000-0005-0000-0000-0000DA310000}"/>
    <cellStyle name="Normal 2 9 10 2 3 2" xfId="18621" xr:uid="{00000000-0005-0000-0000-0000DB310000}"/>
    <cellStyle name="Normal 2 9 10 2 4" xfId="16274" xr:uid="{00000000-0005-0000-0000-0000DC310000}"/>
    <cellStyle name="Normal 2 9 10 3" xfId="6618" xr:uid="{00000000-0005-0000-0000-0000DD310000}"/>
    <cellStyle name="Normal 2 9 10 3 2" xfId="18622" xr:uid="{00000000-0005-0000-0000-0000DE310000}"/>
    <cellStyle name="Normal 2 9 10 4" xfId="6619" xr:uid="{00000000-0005-0000-0000-0000DF310000}"/>
    <cellStyle name="Normal 2 9 10 4 2" xfId="18623" xr:uid="{00000000-0005-0000-0000-0000E0310000}"/>
    <cellStyle name="Normal 2 9 10 5" xfId="6620" xr:uid="{00000000-0005-0000-0000-0000E1310000}"/>
    <cellStyle name="Normal 2 9 10 5 2" xfId="18624" xr:uid="{00000000-0005-0000-0000-0000E2310000}"/>
    <cellStyle name="Normal 2 9 10 6" xfId="15565" xr:uid="{00000000-0005-0000-0000-0000E3310000}"/>
    <cellStyle name="Normal 2 9 11" xfId="2246" xr:uid="{00000000-0005-0000-0000-0000E4310000}"/>
    <cellStyle name="Normal 2 9 11 2" xfId="3823" xr:uid="{00000000-0005-0000-0000-0000E5310000}"/>
    <cellStyle name="Normal 2 9 11 2 2" xfId="6621" xr:uid="{00000000-0005-0000-0000-0000E6310000}"/>
    <cellStyle name="Normal 2 9 11 2 2 2" xfId="18625" xr:uid="{00000000-0005-0000-0000-0000E7310000}"/>
    <cellStyle name="Normal 2 9 11 2 3" xfId="6622" xr:uid="{00000000-0005-0000-0000-0000E8310000}"/>
    <cellStyle name="Normal 2 9 11 2 3 2" xfId="18626" xr:uid="{00000000-0005-0000-0000-0000E9310000}"/>
    <cellStyle name="Normal 2 9 11 2 4" xfId="16275" xr:uid="{00000000-0005-0000-0000-0000EA310000}"/>
    <cellStyle name="Normal 2 9 11 3" xfId="6623" xr:uid="{00000000-0005-0000-0000-0000EB310000}"/>
    <cellStyle name="Normal 2 9 11 3 2" xfId="18627" xr:uid="{00000000-0005-0000-0000-0000EC310000}"/>
    <cellStyle name="Normal 2 9 11 4" xfId="6624" xr:uid="{00000000-0005-0000-0000-0000ED310000}"/>
    <cellStyle name="Normal 2 9 11 4 2" xfId="18628" xr:uid="{00000000-0005-0000-0000-0000EE310000}"/>
    <cellStyle name="Normal 2 9 11 5" xfId="6625" xr:uid="{00000000-0005-0000-0000-0000EF310000}"/>
    <cellStyle name="Normal 2 9 11 5 2" xfId="18629" xr:uid="{00000000-0005-0000-0000-0000F0310000}"/>
    <cellStyle name="Normal 2 9 11 6" xfId="15566" xr:uid="{00000000-0005-0000-0000-0000F1310000}"/>
    <cellStyle name="Normal 2 9 12" xfId="2247" xr:uid="{00000000-0005-0000-0000-0000F2310000}"/>
    <cellStyle name="Normal 2 9 12 2" xfId="3824" xr:uid="{00000000-0005-0000-0000-0000F3310000}"/>
    <cellStyle name="Normal 2 9 12 2 2" xfId="6626" xr:uid="{00000000-0005-0000-0000-0000F4310000}"/>
    <cellStyle name="Normal 2 9 12 2 2 2" xfId="18630" xr:uid="{00000000-0005-0000-0000-0000F5310000}"/>
    <cellStyle name="Normal 2 9 12 2 3" xfId="6627" xr:uid="{00000000-0005-0000-0000-0000F6310000}"/>
    <cellStyle name="Normal 2 9 12 2 3 2" xfId="18631" xr:uid="{00000000-0005-0000-0000-0000F7310000}"/>
    <cellStyle name="Normal 2 9 12 2 4" xfId="16276" xr:uid="{00000000-0005-0000-0000-0000F8310000}"/>
    <cellStyle name="Normal 2 9 12 3" xfId="6628" xr:uid="{00000000-0005-0000-0000-0000F9310000}"/>
    <cellStyle name="Normal 2 9 12 3 2" xfId="18632" xr:uid="{00000000-0005-0000-0000-0000FA310000}"/>
    <cellStyle name="Normal 2 9 12 4" xfId="6629" xr:uid="{00000000-0005-0000-0000-0000FB310000}"/>
    <cellStyle name="Normal 2 9 12 4 2" xfId="18633" xr:uid="{00000000-0005-0000-0000-0000FC310000}"/>
    <cellStyle name="Normal 2 9 12 5" xfId="6630" xr:uid="{00000000-0005-0000-0000-0000FD310000}"/>
    <cellStyle name="Normal 2 9 12 5 2" xfId="18634" xr:uid="{00000000-0005-0000-0000-0000FE310000}"/>
    <cellStyle name="Normal 2 9 12 6" xfId="15567" xr:uid="{00000000-0005-0000-0000-0000FF310000}"/>
    <cellStyle name="Normal 2 9 13" xfId="2248" xr:uid="{00000000-0005-0000-0000-000000320000}"/>
    <cellStyle name="Normal 2 9 13 2" xfId="3825" xr:uid="{00000000-0005-0000-0000-000001320000}"/>
    <cellStyle name="Normal 2 9 13 2 2" xfId="6631" xr:uid="{00000000-0005-0000-0000-000002320000}"/>
    <cellStyle name="Normal 2 9 13 2 2 2" xfId="18635" xr:uid="{00000000-0005-0000-0000-000003320000}"/>
    <cellStyle name="Normal 2 9 13 2 3" xfId="6632" xr:uid="{00000000-0005-0000-0000-000004320000}"/>
    <cellStyle name="Normal 2 9 13 2 3 2" xfId="18636" xr:uid="{00000000-0005-0000-0000-000005320000}"/>
    <cellStyle name="Normal 2 9 13 2 4" xfId="16277" xr:uid="{00000000-0005-0000-0000-000006320000}"/>
    <cellStyle name="Normal 2 9 13 3" xfId="6633" xr:uid="{00000000-0005-0000-0000-000007320000}"/>
    <cellStyle name="Normal 2 9 13 3 2" xfId="18637" xr:uid="{00000000-0005-0000-0000-000008320000}"/>
    <cellStyle name="Normal 2 9 13 4" xfId="6634" xr:uid="{00000000-0005-0000-0000-000009320000}"/>
    <cellStyle name="Normal 2 9 13 4 2" xfId="18638" xr:uid="{00000000-0005-0000-0000-00000A320000}"/>
    <cellStyle name="Normal 2 9 13 5" xfId="6635" xr:uid="{00000000-0005-0000-0000-00000B320000}"/>
    <cellStyle name="Normal 2 9 13 5 2" xfId="18639" xr:uid="{00000000-0005-0000-0000-00000C320000}"/>
    <cellStyle name="Normal 2 9 13 6" xfId="15568" xr:uid="{00000000-0005-0000-0000-00000D320000}"/>
    <cellStyle name="Normal 2 9 14" xfId="2249" xr:uid="{00000000-0005-0000-0000-00000E320000}"/>
    <cellStyle name="Normal 2 9 14 2" xfId="3826" xr:uid="{00000000-0005-0000-0000-00000F320000}"/>
    <cellStyle name="Normal 2 9 14 2 2" xfId="6636" xr:uid="{00000000-0005-0000-0000-000010320000}"/>
    <cellStyle name="Normal 2 9 14 2 2 2" xfId="18640" xr:uid="{00000000-0005-0000-0000-000011320000}"/>
    <cellStyle name="Normal 2 9 14 2 3" xfId="6637" xr:uid="{00000000-0005-0000-0000-000012320000}"/>
    <cellStyle name="Normal 2 9 14 2 3 2" xfId="18641" xr:uid="{00000000-0005-0000-0000-000013320000}"/>
    <cellStyle name="Normal 2 9 14 2 4" xfId="16278" xr:uid="{00000000-0005-0000-0000-000014320000}"/>
    <cellStyle name="Normal 2 9 14 3" xfId="6638" xr:uid="{00000000-0005-0000-0000-000015320000}"/>
    <cellStyle name="Normal 2 9 14 3 2" xfId="18642" xr:uid="{00000000-0005-0000-0000-000016320000}"/>
    <cellStyle name="Normal 2 9 14 4" xfId="6639" xr:uid="{00000000-0005-0000-0000-000017320000}"/>
    <cellStyle name="Normal 2 9 14 4 2" xfId="18643" xr:uid="{00000000-0005-0000-0000-000018320000}"/>
    <cellStyle name="Normal 2 9 14 5" xfId="6640" xr:uid="{00000000-0005-0000-0000-000019320000}"/>
    <cellStyle name="Normal 2 9 14 5 2" xfId="18644" xr:uid="{00000000-0005-0000-0000-00001A320000}"/>
    <cellStyle name="Normal 2 9 14 6" xfId="15569" xr:uid="{00000000-0005-0000-0000-00001B320000}"/>
    <cellStyle name="Normal 2 9 15" xfId="2250" xr:uid="{00000000-0005-0000-0000-00001C320000}"/>
    <cellStyle name="Normal 2 9 15 2" xfId="3827" xr:uid="{00000000-0005-0000-0000-00001D320000}"/>
    <cellStyle name="Normal 2 9 15 2 2" xfId="6641" xr:uid="{00000000-0005-0000-0000-00001E320000}"/>
    <cellStyle name="Normal 2 9 15 2 2 2" xfId="18645" xr:uid="{00000000-0005-0000-0000-00001F320000}"/>
    <cellStyle name="Normal 2 9 15 2 3" xfId="6642" xr:uid="{00000000-0005-0000-0000-000020320000}"/>
    <cellStyle name="Normal 2 9 15 2 3 2" xfId="18646" xr:uid="{00000000-0005-0000-0000-000021320000}"/>
    <cellStyle name="Normal 2 9 15 2 4" xfId="16279" xr:uid="{00000000-0005-0000-0000-000022320000}"/>
    <cellStyle name="Normal 2 9 15 3" xfId="6643" xr:uid="{00000000-0005-0000-0000-000023320000}"/>
    <cellStyle name="Normal 2 9 15 3 2" xfId="18647" xr:uid="{00000000-0005-0000-0000-000024320000}"/>
    <cellStyle name="Normal 2 9 15 4" xfId="6644" xr:uid="{00000000-0005-0000-0000-000025320000}"/>
    <cellStyle name="Normal 2 9 15 4 2" xfId="18648" xr:uid="{00000000-0005-0000-0000-000026320000}"/>
    <cellStyle name="Normal 2 9 15 5" xfId="6645" xr:uid="{00000000-0005-0000-0000-000027320000}"/>
    <cellStyle name="Normal 2 9 15 5 2" xfId="18649" xr:uid="{00000000-0005-0000-0000-000028320000}"/>
    <cellStyle name="Normal 2 9 15 6" xfId="15570" xr:uid="{00000000-0005-0000-0000-000029320000}"/>
    <cellStyle name="Normal 2 9 16" xfId="2251" xr:uid="{00000000-0005-0000-0000-00002A320000}"/>
    <cellStyle name="Normal 2 9 16 2" xfId="3828" xr:uid="{00000000-0005-0000-0000-00002B320000}"/>
    <cellStyle name="Normal 2 9 16 2 2" xfId="6646" xr:uid="{00000000-0005-0000-0000-00002C320000}"/>
    <cellStyle name="Normal 2 9 16 2 2 2" xfId="18650" xr:uid="{00000000-0005-0000-0000-00002D320000}"/>
    <cellStyle name="Normal 2 9 16 2 3" xfId="6647" xr:uid="{00000000-0005-0000-0000-00002E320000}"/>
    <cellStyle name="Normal 2 9 16 2 3 2" xfId="18651" xr:uid="{00000000-0005-0000-0000-00002F320000}"/>
    <cellStyle name="Normal 2 9 16 2 4" xfId="16280" xr:uid="{00000000-0005-0000-0000-000030320000}"/>
    <cellStyle name="Normal 2 9 16 3" xfId="6648" xr:uid="{00000000-0005-0000-0000-000031320000}"/>
    <cellStyle name="Normal 2 9 16 3 2" xfId="18652" xr:uid="{00000000-0005-0000-0000-000032320000}"/>
    <cellStyle name="Normal 2 9 16 4" xfId="6649" xr:uid="{00000000-0005-0000-0000-000033320000}"/>
    <cellStyle name="Normal 2 9 16 4 2" xfId="18653" xr:uid="{00000000-0005-0000-0000-000034320000}"/>
    <cellStyle name="Normal 2 9 16 5" xfId="6650" xr:uid="{00000000-0005-0000-0000-000035320000}"/>
    <cellStyle name="Normal 2 9 16 5 2" xfId="18654" xr:uid="{00000000-0005-0000-0000-000036320000}"/>
    <cellStyle name="Normal 2 9 16 6" xfId="15571" xr:uid="{00000000-0005-0000-0000-000037320000}"/>
    <cellStyle name="Normal 2 9 17" xfId="2252" xr:uid="{00000000-0005-0000-0000-000038320000}"/>
    <cellStyle name="Normal 2 9 17 2" xfId="3829" xr:uid="{00000000-0005-0000-0000-000039320000}"/>
    <cellStyle name="Normal 2 9 17 2 2" xfId="6651" xr:uid="{00000000-0005-0000-0000-00003A320000}"/>
    <cellStyle name="Normal 2 9 17 2 2 2" xfId="18655" xr:uid="{00000000-0005-0000-0000-00003B320000}"/>
    <cellStyle name="Normal 2 9 17 2 3" xfId="6652" xr:uid="{00000000-0005-0000-0000-00003C320000}"/>
    <cellStyle name="Normal 2 9 17 2 3 2" xfId="18656" xr:uid="{00000000-0005-0000-0000-00003D320000}"/>
    <cellStyle name="Normal 2 9 17 2 4" xfId="16281" xr:uid="{00000000-0005-0000-0000-00003E320000}"/>
    <cellStyle name="Normal 2 9 17 3" xfId="6653" xr:uid="{00000000-0005-0000-0000-00003F320000}"/>
    <cellStyle name="Normal 2 9 17 3 2" xfId="18657" xr:uid="{00000000-0005-0000-0000-000040320000}"/>
    <cellStyle name="Normal 2 9 17 4" xfId="6654" xr:uid="{00000000-0005-0000-0000-000041320000}"/>
    <cellStyle name="Normal 2 9 17 4 2" xfId="18658" xr:uid="{00000000-0005-0000-0000-000042320000}"/>
    <cellStyle name="Normal 2 9 17 5" xfId="6655" xr:uid="{00000000-0005-0000-0000-000043320000}"/>
    <cellStyle name="Normal 2 9 17 5 2" xfId="18659" xr:uid="{00000000-0005-0000-0000-000044320000}"/>
    <cellStyle name="Normal 2 9 17 6" xfId="15572" xr:uid="{00000000-0005-0000-0000-000045320000}"/>
    <cellStyle name="Normal 2 9 18" xfId="2253" xr:uid="{00000000-0005-0000-0000-000046320000}"/>
    <cellStyle name="Normal 2 9 18 2" xfId="6656" xr:uid="{00000000-0005-0000-0000-000047320000}"/>
    <cellStyle name="Normal 2 9 19" xfId="2254" xr:uid="{00000000-0005-0000-0000-000048320000}"/>
    <cellStyle name="Normal 2 9 19 2" xfId="6657" xr:uid="{00000000-0005-0000-0000-000049320000}"/>
    <cellStyle name="Normal 2 9 2" xfId="2255" xr:uid="{00000000-0005-0000-0000-00004A320000}"/>
    <cellStyle name="Normal 2 9 2 2" xfId="3830" xr:uid="{00000000-0005-0000-0000-00004B320000}"/>
    <cellStyle name="Normal 2 9 2 2 2" xfId="6658" xr:uid="{00000000-0005-0000-0000-00004C320000}"/>
    <cellStyle name="Normal 2 9 2 2 2 2" xfId="18660" xr:uid="{00000000-0005-0000-0000-00004D320000}"/>
    <cellStyle name="Normal 2 9 2 2 3" xfId="6659" xr:uid="{00000000-0005-0000-0000-00004E320000}"/>
    <cellStyle name="Normal 2 9 2 2 3 2" xfId="18661" xr:uid="{00000000-0005-0000-0000-00004F320000}"/>
    <cellStyle name="Normal 2 9 2 2 4" xfId="16282" xr:uid="{00000000-0005-0000-0000-000050320000}"/>
    <cellStyle name="Normal 2 9 2 3" xfId="6660" xr:uid="{00000000-0005-0000-0000-000051320000}"/>
    <cellStyle name="Normal 2 9 2 3 2" xfId="18662" xr:uid="{00000000-0005-0000-0000-000052320000}"/>
    <cellStyle name="Normal 2 9 2 4" xfId="6661" xr:uid="{00000000-0005-0000-0000-000053320000}"/>
    <cellStyle name="Normal 2 9 2 4 2" xfId="18663" xr:uid="{00000000-0005-0000-0000-000054320000}"/>
    <cellStyle name="Normal 2 9 2 5" xfId="6662" xr:uid="{00000000-0005-0000-0000-000055320000}"/>
    <cellStyle name="Normal 2 9 2 5 2" xfId="18664" xr:uid="{00000000-0005-0000-0000-000056320000}"/>
    <cellStyle name="Normal 2 9 2 6" xfId="14777" xr:uid="{00000000-0005-0000-0000-000057320000}"/>
    <cellStyle name="Normal 2 9 20" xfId="2256" xr:uid="{00000000-0005-0000-0000-000058320000}"/>
    <cellStyle name="Normal 2 9 20 2" xfId="6663" xr:uid="{00000000-0005-0000-0000-000059320000}"/>
    <cellStyle name="Normal 2 9 21" xfId="2257" xr:uid="{00000000-0005-0000-0000-00005A320000}"/>
    <cellStyle name="Normal 2 9 21 2" xfId="6664" xr:uid="{00000000-0005-0000-0000-00005B320000}"/>
    <cellStyle name="Normal 2 9 22" xfId="2258" xr:uid="{00000000-0005-0000-0000-00005C320000}"/>
    <cellStyle name="Normal 2 9 22 2" xfId="6665" xr:uid="{00000000-0005-0000-0000-00005D320000}"/>
    <cellStyle name="Normal 2 9 23" xfId="3831" xr:uid="{00000000-0005-0000-0000-00005E320000}"/>
    <cellStyle name="Normal 2 9 23 2" xfId="6666" xr:uid="{00000000-0005-0000-0000-00005F320000}"/>
    <cellStyle name="Normal 2 9 23 2 2" xfId="18665" xr:uid="{00000000-0005-0000-0000-000060320000}"/>
    <cellStyle name="Normal 2 9 23 3" xfId="6667" xr:uid="{00000000-0005-0000-0000-000061320000}"/>
    <cellStyle name="Normal 2 9 23 3 2" xfId="18666" xr:uid="{00000000-0005-0000-0000-000062320000}"/>
    <cellStyle name="Normal 2 9 23 4" xfId="6668" xr:uid="{00000000-0005-0000-0000-000063320000}"/>
    <cellStyle name="Normal 2 9 23 4 2" xfId="18667" xr:uid="{00000000-0005-0000-0000-000064320000}"/>
    <cellStyle name="Normal 2 9 23 5" xfId="16283" xr:uid="{00000000-0005-0000-0000-000065320000}"/>
    <cellStyle name="Normal 2 9 24" xfId="6669" xr:uid="{00000000-0005-0000-0000-000066320000}"/>
    <cellStyle name="Normal 2 9 24 2" xfId="18668" xr:uid="{00000000-0005-0000-0000-000067320000}"/>
    <cellStyle name="Normal 2 9 25" xfId="6670" xr:uid="{00000000-0005-0000-0000-000068320000}"/>
    <cellStyle name="Normal 2 9 25 2" xfId="18669" xr:uid="{00000000-0005-0000-0000-000069320000}"/>
    <cellStyle name="Normal 2 9 26" xfId="6671" xr:uid="{00000000-0005-0000-0000-00006A320000}"/>
    <cellStyle name="Normal 2 9 26 2" xfId="18670" xr:uid="{00000000-0005-0000-0000-00006B320000}"/>
    <cellStyle name="Normal 2 9 27" xfId="6672" xr:uid="{00000000-0005-0000-0000-00006C320000}"/>
    <cellStyle name="Normal 2 9 27 2" xfId="18671" xr:uid="{00000000-0005-0000-0000-00006D320000}"/>
    <cellStyle name="Normal 2 9 28" xfId="6673" xr:uid="{00000000-0005-0000-0000-00006E320000}"/>
    <cellStyle name="Normal 2 9 28 2" xfId="18672" xr:uid="{00000000-0005-0000-0000-00006F320000}"/>
    <cellStyle name="Normal 2 9 29" xfId="6674" xr:uid="{00000000-0005-0000-0000-000070320000}"/>
    <cellStyle name="Normal 2 9 29 2" xfId="18673" xr:uid="{00000000-0005-0000-0000-000071320000}"/>
    <cellStyle name="Normal 2 9 3" xfId="2259" xr:uid="{00000000-0005-0000-0000-000072320000}"/>
    <cellStyle name="Normal 2 9 3 2" xfId="3832" xr:uid="{00000000-0005-0000-0000-000073320000}"/>
    <cellStyle name="Normal 2 9 3 2 2" xfId="6675" xr:uid="{00000000-0005-0000-0000-000074320000}"/>
    <cellStyle name="Normal 2 9 3 2 2 2" xfId="18674" xr:uid="{00000000-0005-0000-0000-000075320000}"/>
    <cellStyle name="Normal 2 9 3 2 3" xfId="6676" xr:uid="{00000000-0005-0000-0000-000076320000}"/>
    <cellStyle name="Normal 2 9 3 2 3 2" xfId="18675" xr:uid="{00000000-0005-0000-0000-000077320000}"/>
    <cellStyle name="Normal 2 9 3 2 4" xfId="16284" xr:uid="{00000000-0005-0000-0000-000078320000}"/>
    <cellStyle name="Normal 2 9 3 3" xfId="6677" xr:uid="{00000000-0005-0000-0000-000079320000}"/>
    <cellStyle name="Normal 2 9 3 3 2" xfId="18676" xr:uid="{00000000-0005-0000-0000-00007A320000}"/>
    <cellStyle name="Normal 2 9 3 4" xfId="6678" xr:uid="{00000000-0005-0000-0000-00007B320000}"/>
    <cellStyle name="Normal 2 9 3 4 2" xfId="18677" xr:uid="{00000000-0005-0000-0000-00007C320000}"/>
    <cellStyle name="Normal 2 9 3 5" xfId="6679" xr:uid="{00000000-0005-0000-0000-00007D320000}"/>
    <cellStyle name="Normal 2 9 3 5 2" xfId="18678" xr:uid="{00000000-0005-0000-0000-00007E320000}"/>
    <cellStyle name="Normal 2 9 3 6" xfId="15573" xr:uid="{00000000-0005-0000-0000-00007F320000}"/>
    <cellStyle name="Normal 2 9 30" xfId="6680" xr:uid="{00000000-0005-0000-0000-000080320000}"/>
    <cellStyle name="Normal 2 9 30 2" xfId="18679" xr:uid="{00000000-0005-0000-0000-000081320000}"/>
    <cellStyle name="Normal 2 9 31" xfId="6681" xr:uid="{00000000-0005-0000-0000-000082320000}"/>
    <cellStyle name="Normal 2 9 31 2" xfId="18680" xr:uid="{00000000-0005-0000-0000-000083320000}"/>
    <cellStyle name="Normal 2 9 32" xfId="6682" xr:uid="{00000000-0005-0000-0000-000084320000}"/>
    <cellStyle name="Normal 2 9 32 2" xfId="18681" xr:uid="{00000000-0005-0000-0000-000085320000}"/>
    <cellStyle name="Normal 2 9 33" xfId="6683" xr:uid="{00000000-0005-0000-0000-000086320000}"/>
    <cellStyle name="Normal 2 9 33 2" xfId="18682" xr:uid="{00000000-0005-0000-0000-000087320000}"/>
    <cellStyle name="Normal 2 9 34" xfId="6684" xr:uid="{00000000-0005-0000-0000-000088320000}"/>
    <cellStyle name="Normal 2 9 34 2" xfId="18683" xr:uid="{00000000-0005-0000-0000-000089320000}"/>
    <cellStyle name="Normal 2 9 35" xfId="14776" xr:uid="{00000000-0005-0000-0000-00008A320000}"/>
    <cellStyle name="Normal 2 9 4" xfId="2260" xr:uid="{00000000-0005-0000-0000-00008B320000}"/>
    <cellStyle name="Normal 2 9 4 2" xfId="3833" xr:uid="{00000000-0005-0000-0000-00008C320000}"/>
    <cellStyle name="Normal 2 9 4 2 2" xfId="6685" xr:uid="{00000000-0005-0000-0000-00008D320000}"/>
    <cellStyle name="Normal 2 9 4 2 2 2" xfId="18684" xr:uid="{00000000-0005-0000-0000-00008E320000}"/>
    <cellStyle name="Normal 2 9 4 2 3" xfId="6686" xr:uid="{00000000-0005-0000-0000-00008F320000}"/>
    <cellStyle name="Normal 2 9 4 2 3 2" xfId="18685" xr:uid="{00000000-0005-0000-0000-000090320000}"/>
    <cellStyle name="Normal 2 9 4 2 4" xfId="16285" xr:uid="{00000000-0005-0000-0000-000091320000}"/>
    <cellStyle name="Normal 2 9 4 3" xfId="6687" xr:uid="{00000000-0005-0000-0000-000092320000}"/>
    <cellStyle name="Normal 2 9 4 3 2" xfId="18686" xr:uid="{00000000-0005-0000-0000-000093320000}"/>
    <cellStyle name="Normal 2 9 4 4" xfId="6688" xr:uid="{00000000-0005-0000-0000-000094320000}"/>
    <cellStyle name="Normal 2 9 4 4 2" xfId="18687" xr:uid="{00000000-0005-0000-0000-000095320000}"/>
    <cellStyle name="Normal 2 9 4 5" xfId="6689" xr:uid="{00000000-0005-0000-0000-000096320000}"/>
    <cellStyle name="Normal 2 9 4 5 2" xfId="18688" xr:uid="{00000000-0005-0000-0000-000097320000}"/>
    <cellStyle name="Normal 2 9 4 6" xfId="15574" xr:uid="{00000000-0005-0000-0000-000098320000}"/>
    <cellStyle name="Normal 2 9 5" xfId="2261" xr:uid="{00000000-0005-0000-0000-000099320000}"/>
    <cellStyle name="Normal 2 9 5 2" xfId="3834" xr:uid="{00000000-0005-0000-0000-00009A320000}"/>
    <cellStyle name="Normal 2 9 5 2 2" xfId="6690" xr:uid="{00000000-0005-0000-0000-00009B320000}"/>
    <cellStyle name="Normal 2 9 5 2 2 2" xfId="18689" xr:uid="{00000000-0005-0000-0000-00009C320000}"/>
    <cellStyle name="Normal 2 9 5 2 3" xfId="6691" xr:uid="{00000000-0005-0000-0000-00009D320000}"/>
    <cellStyle name="Normal 2 9 5 2 3 2" xfId="18690" xr:uid="{00000000-0005-0000-0000-00009E320000}"/>
    <cellStyle name="Normal 2 9 5 2 4" xfId="16286" xr:uid="{00000000-0005-0000-0000-00009F320000}"/>
    <cellStyle name="Normal 2 9 5 3" xfId="6692" xr:uid="{00000000-0005-0000-0000-0000A0320000}"/>
    <cellStyle name="Normal 2 9 5 3 2" xfId="18691" xr:uid="{00000000-0005-0000-0000-0000A1320000}"/>
    <cellStyle name="Normal 2 9 5 4" xfId="6693" xr:uid="{00000000-0005-0000-0000-0000A2320000}"/>
    <cellStyle name="Normal 2 9 5 4 2" xfId="18692" xr:uid="{00000000-0005-0000-0000-0000A3320000}"/>
    <cellStyle name="Normal 2 9 5 5" xfId="6694" xr:uid="{00000000-0005-0000-0000-0000A4320000}"/>
    <cellStyle name="Normal 2 9 5 5 2" xfId="18693" xr:uid="{00000000-0005-0000-0000-0000A5320000}"/>
    <cellStyle name="Normal 2 9 5 6" xfId="15575" xr:uid="{00000000-0005-0000-0000-0000A6320000}"/>
    <cellStyle name="Normal 2 9 6" xfId="2262" xr:uid="{00000000-0005-0000-0000-0000A7320000}"/>
    <cellStyle name="Normal 2 9 6 2" xfId="3835" xr:uid="{00000000-0005-0000-0000-0000A8320000}"/>
    <cellStyle name="Normal 2 9 6 2 2" xfId="6695" xr:uid="{00000000-0005-0000-0000-0000A9320000}"/>
    <cellStyle name="Normal 2 9 6 2 2 2" xfId="18694" xr:uid="{00000000-0005-0000-0000-0000AA320000}"/>
    <cellStyle name="Normal 2 9 6 2 3" xfId="6696" xr:uid="{00000000-0005-0000-0000-0000AB320000}"/>
    <cellStyle name="Normal 2 9 6 2 3 2" xfId="18695" xr:uid="{00000000-0005-0000-0000-0000AC320000}"/>
    <cellStyle name="Normal 2 9 6 2 4" xfId="16287" xr:uid="{00000000-0005-0000-0000-0000AD320000}"/>
    <cellStyle name="Normal 2 9 6 3" xfId="6697" xr:uid="{00000000-0005-0000-0000-0000AE320000}"/>
    <cellStyle name="Normal 2 9 6 3 2" xfId="18696" xr:uid="{00000000-0005-0000-0000-0000AF320000}"/>
    <cellStyle name="Normal 2 9 6 4" xfId="6698" xr:uid="{00000000-0005-0000-0000-0000B0320000}"/>
    <cellStyle name="Normal 2 9 6 4 2" xfId="18697" xr:uid="{00000000-0005-0000-0000-0000B1320000}"/>
    <cellStyle name="Normal 2 9 6 5" xfId="6699" xr:uid="{00000000-0005-0000-0000-0000B2320000}"/>
    <cellStyle name="Normal 2 9 6 5 2" xfId="18698" xr:uid="{00000000-0005-0000-0000-0000B3320000}"/>
    <cellStyle name="Normal 2 9 6 6" xfId="15576" xr:uid="{00000000-0005-0000-0000-0000B4320000}"/>
    <cellStyle name="Normal 2 9 7" xfId="2263" xr:uid="{00000000-0005-0000-0000-0000B5320000}"/>
    <cellStyle name="Normal 2 9 7 2" xfId="3836" xr:uid="{00000000-0005-0000-0000-0000B6320000}"/>
    <cellStyle name="Normal 2 9 7 2 2" xfId="6700" xr:uid="{00000000-0005-0000-0000-0000B7320000}"/>
    <cellStyle name="Normal 2 9 7 2 2 2" xfId="18699" xr:uid="{00000000-0005-0000-0000-0000B8320000}"/>
    <cellStyle name="Normal 2 9 7 2 3" xfId="6701" xr:uid="{00000000-0005-0000-0000-0000B9320000}"/>
    <cellStyle name="Normal 2 9 7 2 3 2" xfId="18700" xr:uid="{00000000-0005-0000-0000-0000BA320000}"/>
    <cellStyle name="Normal 2 9 7 2 4" xfId="16288" xr:uid="{00000000-0005-0000-0000-0000BB320000}"/>
    <cellStyle name="Normal 2 9 7 3" xfId="6702" xr:uid="{00000000-0005-0000-0000-0000BC320000}"/>
    <cellStyle name="Normal 2 9 7 3 2" xfId="18701" xr:uid="{00000000-0005-0000-0000-0000BD320000}"/>
    <cellStyle name="Normal 2 9 7 4" xfId="6703" xr:uid="{00000000-0005-0000-0000-0000BE320000}"/>
    <cellStyle name="Normal 2 9 7 4 2" xfId="18702" xr:uid="{00000000-0005-0000-0000-0000BF320000}"/>
    <cellStyle name="Normal 2 9 7 5" xfId="6704" xr:uid="{00000000-0005-0000-0000-0000C0320000}"/>
    <cellStyle name="Normal 2 9 7 5 2" xfId="18703" xr:uid="{00000000-0005-0000-0000-0000C1320000}"/>
    <cellStyle name="Normal 2 9 7 6" xfId="15577" xr:uid="{00000000-0005-0000-0000-0000C2320000}"/>
    <cellStyle name="Normal 2 9 8" xfId="2264" xr:uid="{00000000-0005-0000-0000-0000C3320000}"/>
    <cellStyle name="Normal 2 9 8 2" xfId="3837" xr:uid="{00000000-0005-0000-0000-0000C4320000}"/>
    <cellStyle name="Normal 2 9 8 2 2" xfId="6705" xr:uid="{00000000-0005-0000-0000-0000C5320000}"/>
    <cellStyle name="Normal 2 9 8 2 2 2" xfId="18704" xr:uid="{00000000-0005-0000-0000-0000C6320000}"/>
    <cellStyle name="Normal 2 9 8 2 3" xfId="6706" xr:uid="{00000000-0005-0000-0000-0000C7320000}"/>
    <cellStyle name="Normal 2 9 8 2 3 2" xfId="18705" xr:uid="{00000000-0005-0000-0000-0000C8320000}"/>
    <cellStyle name="Normal 2 9 8 2 4" xfId="16289" xr:uid="{00000000-0005-0000-0000-0000C9320000}"/>
    <cellStyle name="Normal 2 9 8 3" xfId="6707" xr:uid="{00000000-0005-0000-0000-0000CA320000}"/>
    <cellStyle name="Normal 2 9 8 3 2" xfId="18706" xr:uid="{00000000-0005-0000-0000-0000CB320000}"/>
    <cellStyle name="Normal 2 9 8 4" xfId="6708" xr:uid="{00000000-0005-0000-0000-0000CC320000}"/>
    <cellStyle name="Normal 2 9 8 4 2" xfId="18707" xr:uid="{00000000-0005-0000-0000-0000CD320000}"/>
    <cellStyle name="Normal 2 9 8 5" xfId="6709" xr:uid="{00000000-0005-0000-0000-0000CE320000}"/>
    <cellStyle name="Normal 2 9 8 5 2" xfId="18708" xr:uid="{00000000-0005-0000-0000-0000CF320000}"/>
    <cellStyle name="Normal 2 9 8 6" xfId="15578" xr:uid="{00000000-0005-0000-0000-0000D0320000}"/>
    <cellStyle name="Normal 2 9 9" xfId="2265" xr:uid="{00000000-0005-0000-0000-0000D1320000}"/>
    <cellStyle name="Normal 2 9 9 2" xfId="3838" xr:uid="{00000000-0005-0000-0000-0000D2320000}"/>
    <cellStyle name="Normal 2 9 9 2 2" xfId="6710" xr:uid="{00000000-0005-0000-0000-0000D3320000}"/>
    <cellStyle name="Normal 2 9 9 2 2 2" xfId="18709" xr:uid="{00000000-0005-0000-0000-0000D4320000}"/>
    <cellStyle name="Normal 2 9 9 2 3" xfId="6711" xr:uid="{00000000-0005-0000-0000-0000D5320000}"/>
    <cellStyle name="Normal 2 9 9 2 3 2" xfId="18710" xr:uid="{00000000-0005-0000-0000-0000D6320000}"/>
    <cellStyle name="Normal 2 9 9 2 4" xfId="16290" xr:uid="{00000000-0005-0000-0000-0000D7320000}"/>
    <cellStyle name="Normal 2 9 9 3" xfId="6712" xr:uid="{00000000-0005-0000-0000-0000D8320000}"/>
    <cellStyle name="Normal 2 9 9 3 2" xfId="18711" xr:uid="{00000000-0005-0000-0000-0000D9320000}"/>
    <cellStyle name="Normal 2 9 9 4" xfId="6713" xr:uid="{00000000-0005-0000-0000-0000DA320000}"/>
    <cellStyle name="Normal 2 9 9 4 2" xfId="18712" xr:uid="{00000000-0005-0000-0000-0000DB320000}"/>
    <cellStyle name="Normal 2 9 9 5" xfId="6714" xr:uid="{00000000-0005-0000-0000-0000DC320000}"/>
    <cellStyle name="Normal 2 9 9 5 2" xfId="18713" xr:uid="{00000000-0005-0000-0000-0000DD320000}"/>
    <cellStyle name="Normal 2 9 9 6" xfId="15579" xr:uid="{00000000-0005-0000-0000-0000DE320000}"/>
    <cellStyle name="Normal 2 9_LHJE03JG-Inspro_Revenue and Royalty_0612" xfId="2266" xr:uid="{00000000-0005-0000-0000-0000DF320000}"/>
    <cellStyle name="Normal 2 90" xfId="6715" xr:uid="{00000000-0005-0000-0000-0000E0320000}"/>
    <cellStyle name="Normal 2 91" xfId="6716" xr:uid="{00000000-0005-0000-0000-0000E1320000}"/>
    <cellStyle name="Normal 2 92" xfId="6717" xr:uid="{00000000-0005-0000-0000-0000E2320000}"/>
    <cellStyle name="Normal 2 93" xfId="6718" xr:uid="{00000000-0005-0000-0000-0000E3320000}"/>
    <cellStyle name="Normal 2 94" xfId="6719" xr:uid="{00000000-0005-0000-0000-0000E4320000}"/>
    <cellStyle name="Normal 2 95" xfId="6720" xr:uid="{00000000-0005-0000-0000-0000E5320000}"/>
    <cellStyle name="Normal 2 96" xfId="6721" xr:uid="{00000000-0005-0000-0000-0000E6320000}"/>
    <cellStyle name="Normal 2 96 2" xfId="18714" xr:uid="{00000000-0005-0000-0000-0000E7320000}"/>
    <cellStyle name="Normal 2 97" xfId="6722" xr:uid="{00000000-0005-0000-0000-0000E8320000}"/>
    <cellStyle name="Normal 2 97 2" xfId="18715" xr:uid="{00000000-0005-0000-0000-0000E9320000}"/>
    <cellStyle name="Normal 2 98" xfId="6723" xr:uid="{00000000-0005-0000-0000-0000EA320000}"/>
    <cellStyle name="Normal 2 99" xfId="9783" xr:uid="{00000000-0005-0000-0000-0000EB320000}"/>
    <cellStyle name="Normal 2_06 30 2012 Recs - UMS" xfId="12515" xr:uid="{00000000-0005-0000-0000-0000EC320000}"/>
    <cellStyle name="Normal 20" xfId="2267" xr:uid="{00000000-0005-0000-0000-0000ED320000}"/>
    <cellStyle name="Normal 20 2" xfId="2268" xr:uid="{00000000-0005-0000-0000-0000EE320000}"/>
    <cellStyle name="Normal 20 3" xfId="2269" xr:uid="{00000000-0005-0000-0000-0000EF320000}"/>
    <cellStyle name="Normal 20 3 2" xfId="6724" xr:uid="{00000000-0005-0000-0000-0000F0320000}"/>
    <cellStyle name="Normal 20 4" xfId="2270" xr:uid="{00000000-0005-0000-0000-0000F1320000}"/>
    <cellStyle name="Normal 20 4 2" xfId="3839" xr:uid="{00000000-0005-0000-0000-0000F2320000}"/>
    <cellStyle name="Normal 20 4 2 2" xfId="6725" xr:uid="{00000000-0005-0000-0000-0000F3320000}"/>
    <cellStyle name="Normal 20 4 2 2 2" xfId="18716" xr:uid="{00000000-0005-0000-0000-0000F4320000}"/>
    <cellStyle name="Normal 20 4 2 3" xfId="6726" xr:uid="{00000000-0005-0000-0000-0000F5320000}"/>
    <cellStyle name="Normal 20 4 2 3 2" xfId="18717" xr:uid="{00000000-0005-0000-0000-0000F6320000}"/>
    <cellStyle name="Normal 20 4 2 4" xfId="16291" xr:uid="{00000000-0005-0000-0000-0000F7320000}"/>
    <cellStyle name="Normal 20 4 3" xfId="6727" xr:uid="{00000000-0005-0000-0000-0000F8320000}"/>
    <cellStyle name="Normal 20 4 3 2" xfId="18718" xr:uid="{00000000-0005-0000-0000-0000F9320000}"/>
    <cellStyle name="Normal 20 4 4" xfId="6728" xr:uid="{00000000-0005-0000-0000-0000FA320000}"/>
    <cellStyle name="Normal 20 4 4 2" xfId="18719" xr:uid="{00000000-0005-0000-0000-0000FB320000}"/>
    <cellStyle name="Normal 20 4 5" xfId="6729" xr:uid="{00000000-0005-0000-0000-0000FC320000}"/>
    <cellStyle name="Normal 20 4 5 2" xfId="18720" xr:uid="{00000000-0005-0000-0000-0000FD320000}"/>
    <cellStyle name="Normal 20 4 6" xfId="15580" xr:uid="{00000000-0005-0000-0000-0000FE320000}"/>
    <cellStyle name="Normal 20 5" xfId="6730" xr:uid="{00000000-0005-0000-0000-0000FF320000}"/>
    <cellStyle name="Normal 20 6" xfId="6731" xr:uid="{00000000-0005-0000-0000-000000330000}"/>
    <cellStyle name="Normal 20 6 2" xfId="6732" xr:uid="{00000000-0005-0000-0000-000001330000}"/>
    <cellStyle name="Normal 20 6 2 2" xfId="18722" xr:uid="{00000000-0005-0000-0000-000002330000}"/>
    <cellStyle name="Normal 20 6 3" xfId="18721" xr:uid="{00000000-0005-0000-0000-000003330000}"/>
    <cellStyle name="Normal 20_January2010 AON Exceptions_Accenture Confidential" xfId="9753" xr:uid="{00000000-0005-0000-0000-000004330000}"/>
    <cellStyle name="Normal 200" xfId="12516" xr:uid="{00000000-0005-0000-0000-000005330000}"/>
    <cellStyle name="Normal 200 2" xfId="14778" xr:uid="{00000000-0005-0000-0000-000006330000}"/>
    <cellStyle name="Normal 200 2 2" xfId="21552" xr:uid="{00000000-0005-0000-0000-000007330000}"/>
    <cellStyle name="Normal 200 3" xfId="21229" xr:uid="{00000000-0005-0000-0000-000008330000}"/>
    <cellStyle name="Normal 201" xfId="12517" xr:uid="{00000000-0005-0000-0000-000009330000}"/>
    <cellStyle name="Normal 201 2" xfId="14779" xr:uid="{00000000-0005-0000-0000-00000A330000}"/>
    <cellStyle name="Normal 201 2 2" xfId="21553" xr:uid="{00000000-0005-0000-0000-00000B330000}"/>
    <cellStyle name="Normal 201 3" xfId="21230" xr:uid="{00000000-0005-0000-0000-00000C330000}"/>
    <cellStyle name="Normal 202" xfId="12518" xr:uid="{00000000-0005-0000-0000-00000D330000}"/>
    <cellStyle name="Normal 202 2" xfId="14780" xr:uid="{00000000-0005-0000-0000-00000E330000}"/>
    <cellStyle name="Normal 202 2 2" xfId="21554" xr:uid="{00000000-0005-0000-0000-00000F330000}"/>
    <cellStyle name="Normal 202 3" xfId="21231" xr:uid="{00000000-0005-0000-0000-000010330000}"/>
    <cellStyle name="Normal 203" xfId="12519" xr:uid="{00000000-0005-0000-0000-000011330000}"/>
    <cellStyle name="Normal 203 2" xfId="14781" xr:uid="{00000000-0005-0000-0000-000012330000}"/>
    <cellStyle name="Normal 203 2 2" xfId="21555" xr:uid="{00000000-0005-0000-0000-000013330000}"/>
    <cellStyle name="Normal 203 3" xfId="21232" xr:uid="{00000000-0005-0000-0000-000014330000}"/>
    <cellStyle name="Normal 204" xfId="12520" xr:uid="{00000000-0005-0000-0000-000015330000}"/>
    <cellStyle name="Normal 204 2" xfId="14782" xr:uid="{00000000-0005-0000-0000-000016330000}"/>
    <cellStyle name="Normal 204 2 2" xfId="21556" xr:uid="{00000000-0005-0000-0000-000017330000}"/>
    <cellStyle name="Normal 204 3" xfId="21233" xr:uid="{00000000-0005-0000-0000-000018330000}"/>
    <cellStyle name="Normal 205" xfId="12521" xr:uid="{00000000-0005-0000-0000-000019330000}"/>
    <cellStyle name="Normal 205 2" xfId="14783" xr:uid="{00000000-0005-0000-0000-00001A330000}"/>
    <cellStyle name="Normal 205 2 2" xfId="21557" xr:uid="{00000000-0005-0000-0000-00001B330000}"/>
    <cellStyle name="Normal 205 3" xfId="21234" xr:uid="{00000000-0005-0000-0000-00001C330000}"/>
    <cellStyle name="Normal 206" xfId="12522" xr:uid="{00000000-0005-0000-0000-00001D330000}"/>
    <cellStyle name="Normal 206 2" xfId="14784" xr:uid="{00000000-0005-0000-0000-00001E330000}"/>
    <cellStyle name="Normal 206 2 2" xfId="21558" xr:uid="{00000000-0005-0000-0000-00001F330000}"/>
    <cellStyle name="Normal 206 3" xfId="21235" xr:uid="{00000000-0005-0000-0000-000020330000}"/>
    <cellStyle name="Normal 207" xfId="12523" xr:uid="{00000000-0005-0000-0000-000021330000}"/>
    <cellStyle name="Normal 207 2" xfId="14785" xr:uid="{00000000-0005-0000-0000-000022330000}"/>
    <cellStyle name="Normal 207 2 2" xfId="21559" xr:uid="{00000000-0005-0000-0000-000023330000}"/>
    <cellStyle name="Normal 207 3" xfId="21236" xr:uid="{00000000-0005-0000-0000-000024330000}"/>
    <cellStyle name="Normal 208" xfId="12524" xr:uid="{00000000-0005-0000-0000-000025330000}"/>
    <cellStyle name="Normal 208 2" xfId="14786" xr:uid="{00000000-0005-0000-0000-000026330000}"/>
    <cellStyle name="Normal 208 2 2" xfId="21560" xr:uid="{00000000-0005-0000-0000-000027330000}"/>
    <cellStyle name="Normal 208 3" xfId="21237" xr:uid="{00000000-0005-0000-0000-000028330000}"/>
    <cellStyle name="Normal 209" xfId="12525" xr:uid="{00000000-0005-0000-0000-000029330000}"/>
    <cellStyle name="Normal 209 2" xfId="14787" xr:uid="{00000000-0005-0000-0000-00002A330000}"/>
    <cellStyle name="Normal 209 2 2" xfId="21561" xr:uid="{00000000-0005-0000-0000-00002B330000}"/>
    <cellStyle name="Normal 209 3" xfId="21238" xr:uid="{00000000-0005-0000-0000-00002C330000}"/>
    <cellStyle name="Normal 21" xfId="2271" xr:uid="{00000000-0005-0000-0000-00002D330000}"/>
    <cellStyle name="Normal 21 10" xfId="6733" xr:uid="{00000000-0005-0000-0000-00002E330000}"/>
    <cellStyle name="Normal 21 10 2" xfId="18723" xr:uid="{00000000-0005-0000-0000-00002F330000}"/>
    <cellStyle name="Normal 21 11" xfId="6734" xr:uid="{00000000-0005-0000-0000-000030330000}"/>
    <cellStyle name="Normal 21 11 2" xfId="18724" xr:uid="{00000000-0005-0000-0000-000031330000}"/>
    <cellStyle name="Normal 21 2" xfId="2272" xr:uid="{00000000-0005-0000-0000-000032330000}"/>
    <cellStyle name="Normal 21 2 2" xfId="2273" xr:uid="{00000000-0005-0000-0000-000033330000}"/>
    <cellStyle name="Normal 21 2 3" xfId="3840" xr:uid="{00000000-0005-0000-0000-000034330000}"/>
    <cellStyle name="Normal 21 2 3 2" xfId="6735" xr:uid="{00000000-0005-0000-0000-000035330000}"/>
    <cellStyle name="Normal 21 2 3 2 2" xfId="18725" xr:uid="{00000000-0005-0000-0000-000036330000}"/>
    <cellStyle name="Normal 21 2 3 3" xfId="6736" xr:uid="{00000000-0005-0000-0000-000037330000}"/>
    <cellStyle name="Normal 21 2 3 3 2" xfId="18726" xr:uid="{00000000-0005-0000-0000-000038330000}"/>
    <cellStyle name="Normal 21 2 3 4" xfId="6737" xr:uid="{00000000-0005-0000-0000-000039330000}"/>
    <cellStyle name="Normal 21 2 3 4 2" xfId="18727" xr:uid="{00000000-0005-0000-0000-00003A330000}"/>
    <cellStyle name="Normal 21 2 3 5" xfId="16292" xr:uid="{00000000-0005-0000-0000-00003B330000}"/>
    <cellStyle name="Normal 21 2 4" xfId="6738" xr:uid="{00000000-0005-0000-0000-00003C330000}"/>
    <cellStyle name="Normal 21 2 4 2" xfId="18728" xr:uid="{00000000-0005-0000-0000-00003D330000}"/>
    <cellStyle name="Normal 21 2 5" xfId="6739" xr:uid="{00000000-0005-0000-0000-00003E330000}"/>
    <cellStyle name="Normal 21 2 5 2" xfId="18729" xr:uid="{00000000-0005-0000-0000-00003F330000}"/>
    <cellStyle name="Normal 21 2 6" xfId="15581" xr:uid="{00000000-0005-0000-0000-000040330000}"/>
    <cellStyle name="Normal 21 3" xfId="2274" xr:uid="{00000000-0005-0000-0000-000041330000}"/>
    <cellStyle name="Normal 21 4" xfId="2275" xr:uid="{00000000-0005-0000-0000-000042330000}"/>
    <cellStyle name="Normal 21 4 2" xfId="3841" xr:uid="{00000000-0005-0000-0000-000043330000}"/>
    <cellStyle name="Normal 21 4 2 2" xfId="6740" xr:uid="{00000000-0005-0000-0000-000044330000}"/>
    <cellStyle name="Normal 21 4 2 2 2" xfId="18730" xr:uid="{00000000-0005-0000-0000-000045330000}"/>
    <cellStyle name="Normal 21 4 2 3" xfId="6741" xr:uid="{00000000-0005-0000-0000-000046330000}"/>
    <cellStyle name="Normal 21 4 2 3 2" xfId="18731" xr:uid="{00000000-0005-0000-0000-000047330000}"/>
    <cellStyle name="Normal 21 4 2 4" xfId="16293" xr:uid="{00000000-0005-0000-0000-000048330000}"/>
    <cellStyle name="Normal 21 4 3" xfId="6742" xr:uid="{00000000-0005-0000-0000-000049330000}"/>
    <cellStyle name="Normal 21 4 3 2" xfId="18732" xr:uid="{00000000-0005-0000-0000-00004A330000}"/>
    <cellStyle name="Normal 21 4 4" xfId="6743" xr:uid="{00000000-0005-0000-0000-00004B330000}"/>
    <cellStyle name="Normal 21 4 4 2" xfId="18733" xr:uid="{00000000-0005-0000-0000-00004C330000}"/>
    <cellStyle name="Normal 21 4 5" xfId="6744" xr:uid="{00000000-0005-0000-0000-00004D330000}"/>
    <cellStyle name="Normal 21 4 5 2" xfId="18734" xr:uid="{00000000-0005-0000-0000-00004E330000}"/>
    <cellStyle name="Normal 21 4 6" xfId="15582" xr:uid="{00000000-0005-0000-0000-00004F330000}"/>
    <cellStyle name="Normal 21 5" xfId="2276" xr:uid="{00000000-0005-0000-0000-000050330000}"/>
    <cellStyle name="Normal 21 5 2" xfId="3842" xr:uid="{00000000-0005-0000-0000-000051330000}"/>
    <cellStyle name="Normal 21 5 2 2" xfId="6745" xr:uid="{00000000-0005-0000-0000-000052330000}"/>
    <cellStyle name="Normal 21 5 2 2 2" xfId="18735" xr:uid="{00000000-0005-0000-0000-000053330000}"/>
    <cellStyle name="Normal 21 5 2 3" xfId="6746" xr:uid="{00000000-0005-0000-0000-000054330000}"/>
    <cellStyle name="Normal 21 5 2 3 2" xfId="18736" xr:uid="{00000000-0005-0000-0000-000055330000}"/>
    <cellStyle name="Normal 21 5 2 4" xfId="16294" xr:uid="{00000000-0005-0000-0000-000056330000}"/>
    <cellStyle name="Normal 21 5 3" xfId="6747" xr:uid="{00000000-0005-0000-0000-000057330000}"/>
    <cellStyle name="Normal 21 5 3 2" xfId="18737" xr:uid="{00000000-0005-0000-0000-000058330000}"/>
    <cellStyle name="Normal 21 5 4" xfId="6748" xr:uid="{00000000-0005-0000-0000-000059330000}"/>
    <cellStyle name="Normal 21 5 4 2" xfId="18738" xr:uid="{00000000-0005-0000-0000-00005A330000}"/>
    <cellStyle name="Normal 21 5 5" xfId="6749" xr:uid="{00000000-0005-0000-0000-00005B330000}"/>
    <cellStyle name="Normal 21 5 5 2" xfId="18739" xr:uid="{00000000-0005-0000-0000-00005C330000}"/>
    <cellStyle name="Normal 21 5 6" xfId="15583" xr:uid="{00000000-0005-0000-0000-00005D330000}"/>
    <cellStyle name="Normal 21 6" xfId="2277" xr:uid="{00000000-0005-0000-0000-00005E330000}"/>
    <cellStyle name="Normal 21 6 2" xfId="6750" xr:uid="{00000000-0005-0000-0000-00005F330000}"/>
    <cellStyle name="Normal 21 7" xfId="2278" xr:uid="{00000000-0005-0000-0000-000060330000}"/>
    <cellStyle name="Normal 21 7 2" xfId="3843" xr:uid="{00000000-0005-0000-0000-000061330000}"/>
    <cellStyle name="Normal 21 7 2 2" xfId="6751" xr:uid="{00000000-0005-0000-0000-000062330000}"/>
    <cellStyle name="Normal 21 7 2 2 2" xfId="18740" xr:uid="{00000000-0005-0000-0000-000063330000}"/>
    <cellStyle name="Normal 21 7 2 3" xfId="6752" xr:uid="{00000000-0005-0000-0000-000064330000}"/>
    <cellStyle name="Normal 21 7 2 3 2" xfId="18741" xr:uid="{00000000-0005-0000-0000-000065330000}"/>
    <cellStyle name="Normal 21 7 2 4" xfId="16295" xr:uid="{00000000-0005-0000-0000-000066330000}"/>
    <cellStyle name="Normal 21 7 3" xfId="6753" xr:uid="{00000000-0005-0000-0000-000067330000}"/>
    <cellStyle name="Normal 21 7 3 2" xfId="18742" xr:uid="{00000000-0005-0000-0000-000068330000}"/>
    <cellStyle name="Normal 21 7 4" xfId="6754" xr:uid="{00000000-0005-0000-0000-000069330000}"/>
    <cellStyle name="Normal 21 7 4 2" xfId="18743" xr:uid="{00000000-0005-0000-0000-00006A330000}"/>
    <cellStyle name="Normal 21 7 5" xfId="6755" xr:uid="{00000000-0005-0000-0000-00006B330000}"/>
    <cellStyle name="Normal 21 7 5 2" xfId="18744" xr:uid="{00000000-0005-0000-0000-00006C330000}"/>
    <cellStyle name="Normal 21 7 6" xfId="15584" xr:uid="{00000000-0005-0000-0000-00006D330000}"/>
    <cellStyle name="Normal 21 8" xfId="6756" xr:uid="{00000000-0005-0000-0000-00006E330000}"/>
    <cellStyle name="Normal 21 9" xfId="6757" xr:uid="{00000000-0005-0000-0000-00006F330000}"/>
    <cellStyle name="Normal 21 9 2" xfId="6758" xr:uid="{00000000-0005-0000-0000-000070330000}"/>
    <cellStyle name="Normal 21 9 2 2" xfId="18746" xr:uid="{00000000-0005-0000-0000-000071330000}"/>
    <cellStyle name="Normal 21 9 3" xfId="18745" xr:uid="{00000000-0005-0000-0000-000072330000}"/>
    <cellStyle name="Normal 21_LHJE03JG-Inspro_Revenue and Royalty_0612" xfId="2279" xr:uid="{00000000-0005-0000-0000-000073330000}"/>
    <cellStyle name="Normal 210" xfId="12526" xr:uid="{00000000-0005-0000-0000-000074330000}"/>
    <cellStyle name="Normal 210 2" xfId="14788" xr:uid="{00000000-0005-0000-0000-000075330000}"/>
    <cellStyle name="Normal 210 2 2" xfId="21562" xr:uid="{00000000-0005-0000-0000-000076330000}"/>
    <cellStyle name="Normal 210 3" xfId="21239" xr:uid="{00000000-0005-0000-0000-000077330000}"/>
    <cellStyle name="Normal 211" xfId="12527" xr:uid="{00000000-0005-0000-0000-000078330000}"/>
    <cellStyle name="Normal 211 2" xfId="14789" xr:uid="{00000000-0005-0000-0000-000079330000}"/>
    <cellStyle name="Normal 211 2 2" xfId="21563" xr:uid="{00000000-0005-0000-0000-00007A330000}"/>
    <cellStyle name="Normal 211 3" xfId="21240" xr:uid="{00000000-0005-0000-0000-00007B330000}"/>
    <cellStyle name="Normal 212" xfId="12528" xr:uid="{00000000-0005-0000-0000-00007C330000}"/>
    <cellStyle name="Normal 212 2" xfId="14790" xr:uid="{00000000-0005-0000-0000-00007D330000}"/>
    <cellStyle name="Normal 212 2 2" xfId="21564" xr:uid="{00000000-0005-0000-0000-00007E330000}"/>
    <cellStyle name="Normal 212 3" xfId="21241" xr:uid="{00000000-0005-0000-0000-00007F330000}"/>
    <cellStyle name="Normal 213" xfId="12529" xr:uid="{00000000-0005-0000-0000-000080330000}"/>
    <cellStyle name="Normal 213 2" xfId="14791" xr:uid="{00000000-0005-0000-0000-000081330000}"/>
    <cellStyle name="Normal 213 2 2" xfId="21565" xr:uid="{00000000-0005-0000-0000-000082330000}"/>
    <cellStyle name="Normal 213 3" xfId="21242" xr:uid="{00000000-0005-0000-0000-000083330000}"/>
    <cellStyle name="Normal 214" xfId="12530" xr:uid="{00000000-0005-0000-0000-000084330000}"/>
    <cellStyle name="Normal 214 2" xfId="14792" xr:uid="{00000000-0005-0000-0000-000085330000}"/>
    <cellStyle name="Normal 214 2 2" xfId="21566" xr:uid="{00000000-0005-0000-0000-000086330000}"/>
    <cellStyle name="Normal 214 3" xfId="21243" xr:uid="{00000000-0005-0000-0000-000087330000}"/>
    <cellStyle name="Normal 215" xfId="12531" xr:uid="{00000000-0005-0000-0000-000088330000}"/>
    <cellStyle name="Normal 216" xfId="12532" xr:uid="{00000000-0005-0000-0000-000089330000}"/>
    <cellStyle name="Normal 217" xfId="12533" xr:uid="{00000000-0005-0000-0000-00008A330000}"/>
    <cellStyle name="Normal 217 2" xfId="14793" xr:uid="{00000000-0005-0000-0000-00008B330000}"/>
    <cellStyle name="Normal 217 2 2" xfId="21567" xr:uid="{00000000-0005-0000-0000-00008C330000}"/>
    <cellStyle name="Normal 217 3" xfId="21244" xr:uid="{00000000-0005-0000-0000-00008D330000}"/>
    <cellStyle name="Normal 218" xfId="12534" xr:uid="{00000000-0005-0000-0000-00008E330000}"/>
    <cellStyle name="Normal 218 2" xfId="14794" xr:uid="{00000000-0005-0000-0000-00008F330000}"/>
    <cellStyle name="Normal 218 2 2" xfId="21568" xr:uid="{00000000-0005-0000-0000-000090330000}"/>
    <cellStyle name="Normal 218 3" xfId="21245" xr:uid="{00000000-0005-0000-0000-000091330000}"/>
    <cellStyle name="Normal 219" xfId="12535" xr:uid="{00000000-0005-0000-0000-000092330000}"/>
    <cellStyle name="Normal 219 2" xfId="14795" xr:uid="{00000000-0005-0000-0000-000093330000}"/>
    <cellStyle name="Normal 219 2 2" xfId="21569" xr:uid="{00000000-0005-0000-0000-000094330000}"/>
    <cellStyle name="Normal 219 3" xfId="21246" xr:uid="{00000000-0005-0000-0000-000095330000}"/>
    <cellStyle name="Normal 22" xfId="2280" xr:uid="{00000000-0005-0000-0000-000096330000}"/>
    <cellStyle name="Normal 22 2" xfId="2281" xr:uid="{00000000-0005-0000-0000-000097330000}"/>
    <cellStyle name="Normal 22 3" xfId="2282" xr:uid="{00000000-0005-0000-0000-000098330000}"/>
    <cellStyle name="Normal 22 3 2" xfId="6759" xr:uid="{00000000-0005-0000-0000-000099330000}"/>
    <cellStyle name="Normal 22 4" xfId="2283" xr:uid="{00000000-0005-0000-0000-00009A330000}"/>
    <cellStyle name="Normal 22 4 2" xfId="3844" xr:uid="{00000000-0005-0000-0000-00009B330000}"/>
    <cellStyle name="Normal 22 4 2 2" xfId="6760" xr:uid="{00000000-0005-0000-0000-00009C330000}"/>
    <cellStyle name="Normal 22 4 2 2 2" xfId="18747" xr:uid="{00000000-0005-0000-0000-00009D330000}"/>
    <cellStyle name="Normal 22 4 2 3" xfId="6761" xr:uid="{00000000-0005-0000-0000-00009E330000}"/>
    <cellStyle name="Normal 22 4 2 3 2" xfId="18748" xr:uid="{00000000-0005-0000-0000-00009F330000}"/>
    <cellStyle name="Normal 22 4 2 4" xfId="16296" xr:uid="{00000000-0005-0000-0000-0000A0330000}"/>
    <cellStyle name="Normal 22 4 3" xfId="6762" xr:uid="{00000000-0005-0000-0000-0000A1330000}"/>
    <cellStyle name="Normal 22 4 3 2" xfId="18749" xr:uid="{00000000-0005-0000-0000-0000A2330000}"/>
    <cellStyle name="Normal 22 4 4" xfId="6763" xr:uid="{00000000-0005-0000-0000-0000A3330000}"/>
    <cellStyle name="Normal 22 4 4 2" xfId="18750" xr:uid="{00000000-0005-0000-0000-0000A4330000}"/>
    <cellStyle name="Normal 22 4 5" xfId="6764" xr:uid="{00000000-0005-0000-0000-0000A5330000}"/>
    <cellStyle name="Normal 22 4 5 2" xfId="18751" xr:uid="{00000000-0005-0000-0000-0000A6330000}"/>
    <cellStyle name="Normal 22 4 6" xfId="15585" xr:uid="{00000000-0005-0000-0000-0000A7330000}"/>
    <cellStyle name="Normal 22 5" xfId="6765" xr:uid="{00000000-0005-0000-0000-0000A8330000}"/>
    <cellStyle name="Normal 22 6" xfId="6766" xr:uid="{00000000-0005-0000-0000-0000A9330000}"/>
    <cellStyle name="Normal 22 6 2" xfId="6767" xr:uid="{00000000-0005-0000-0000-0000AA330000}"/>
    <cellStyle name="Normal 22 6 2 2" xfId="18753" xr:uid="{00000000-0005-0000-0000-0000AB330000}"/>
    <cellStyle name="Normal 22 6 3" xfId="18752" xr:uid="{00000000-0005-0000-0000-0000AC330000}"/>
    <cellStyle name="Normal 22_LHJE03JG-Inspro_Revenue and Royalty_0612" xfId="2284" xr:uid="{00000000-0005-0000-0000-0000AD330000}"/>
    <cellStyle name="Normal 220" xfId="12536" xr:uid="{00000000-0005-0000-0000-0000AE330000}"/>
    <cellStyle name="Normal 220 2" xfId="14796" xr:uid="{00000000-0005-0000-0000-0000AF330000}"/>
    <cellStyle name="Normal 220 2 2" xfId="21570" xr:uid="{00000000-0005-0000-0000-0000B0330000}"/>
    <cellStyle name="Normal 220 3" xfId="21247" xr:uid="{00000000-0005-0000-0000-0000B1330000}"/>
    <cellStyle name="Normal 221" xfId="12537" xr:uid="{00000000-0005-0000-0000-0000B2330000}"/>
    <cellStyle name="Normal 221 2" xfId="14797" xr:uid="{00000000-0005-0000-0000-0000B3330000}"/>
    <cellStyle name="Normal 221 2 2" xfId="21571" xr:uid="{00000000-0005-0000-0000-0000B4330000}"/>
    <cellStyle name="Normal 221 3" xfId="21248" xr:uid="{00000000-0005-0000-0000-0000B5330000}"/>
    <cellStyle name="Normal 222" xfId="12538" xr:uid="{00000000-0005-0000-0000-0000B6330000}"/>
    <cellStyle name="Normal 222 2" xfId="14798" xr:uid="{00000000-0005-0000-0000-0000B7330000}"/>
    <cellStyle name="Normal 222 2 2" xfId="21572" xr:uid="{00000000-0005-0000-0000-0000B8330000}"/>
    <cellStyle name="Normal 222 3" xfId="21249" xr:uid="{00000000-0005-0000-0000-0000B9330000}"/>
    <cellStyle name="Normal 223" xfId="12539" xr:uid="{00000000-0005-0000-0000-0000BA330000}"/>
    <cellStyle name="Normal 223 2" xfId="14799" xr:uid="{00000000-0005-0000-0000-0000BB330000}"/>
    <cellStyle name="Normal 223 2 2" xfId="21573" xr:uid="{00000000-0005-0000-0000-0000BC330000}"/>
    <cellStyle name="Normal 223 3" xfId="21250" xr:uid="{00000000-0005-0000-0000-0000BD330000}"/>
    <cellStyle name="Normal 224" xfId="12540" xr:uid="{00000000-0005-0000-0000-0000BE330000}"/>
    <cellStyle name="Normal 224 2" xfId="14800" xr:uid="{00000000-0005-0000-0000-0000BF330000}"/>
    <cellStyle name="Normal 224 2 2" xfId="21574" xr:uid="{00000000-0005-0000-0000-0000C0330000}"/>
    <cellStyle name="Normal 224 3" xfId="21251" xr:uid="{00000000-0005-0000-0000-0000C1330000}"/>
    <cellStyle name="Normal 225" xfId="12541" xr:uid="{00000000-0005-0000-0000-0000C2330000}"/>
    <cellStyle name="Normal 225 2" xfId="14801" xr:uid="{00000000-0005-0000-0000-0000C3330000}"/>
    <cellStyle name="Normal 225 2 2" xfId="21575" xr:uid="{00000000-0005-0000-0000-0000C4330000}"/>
    <cellStyle name="Normal 225 3" xfId="21252" xr:uid="{00000000-0005-0000-0000-0000C5330000}"/>
    <cellStyle name="Normal 226" xfId="12542" xr:uid="{00000000-0005-0000-0000-0000C6330000}"/>
    <cellStyle name="Normal 226 2" xfId="14802" xr:uid="{00000000-0005-0000-0000-0000C7330000}"/>
    <cellStyle name="Normal 226 2 2" xfId="21576" xr:uid="{00000000-0005-0000-0000-0000C8330000}"/>
    <cellStyle name="Normal 226 3" xfId="21253" xr:uid="{00000000-0005-0000-0000-0000C9330000}"/>
    <cellStyle name="Normal 227" xfId="12543" xr:uid="{00000000-0005-0000-0000-0000CA330000}"/>
    <cellStyle name="Normal 227 2" xfId="14803" xr:uid="{00000000-0005-0000-0000-0000CB330000}"/>
    <cellStyle name="Normal 227 2 2" xfId="21577" xr:uid="{00000000-0005-0000-0000-0000CC330000}"/>
    <cellStyle name="Normal 227 3" xfId="21254" xr:uid="{00000000-0005-0000-0000-0000CD330000}"/>
    <cellStyle name="Normal 228" xfId="12544" xr:uid="{00000000-0005-0000-0000-0000CE330000}"/>
    <cellStyle name="Normal 228 2" xfId="14804" xr:uid="{00000000-0005-0000-0000-0000CF330000}"/>
    <cellStyle name="Normal 228 2 2" xfId="21578" xr:uid="{00000000-0005-0000-0000-0000D0330000}"/>
    <cellStyle name="Normal 228 3" xfId="21255" xr:uid="{00000000-0005-0000-0000-0000D1330000}"/>
    <cellStyle name="Normal 229" xfId="12545" xr:uid="{00000000-0005-0000-0000-0000D2330000}"/>
    <cellStyle name="Normal 229 2" xfId="14805" xr:uid="{00000000-0005-0000-0000-0000D3330000}"/>
    <cellStyle name="Normal 229 2 2" xfId="21579" xr:uid="{00000000-0005-0000-0000-0000D4330000}"/>
    <cellStyle name="Normal 229 3" xfId="21256" xr:uid="{00000000-0005-0000-0000-0000D5330000}"/>
    <cellStyle name="Normal 23" xfId="2285" xr:uid="{00000000-0005-0000-0000-0000D6330000}"/>
    <cellStyle name="Normal 23 2" xfId="2286" xr:uid="{00000000-0005-0000-0000-0000D7330000}"/>
    <cellStyle name="Normal 23 2 2" xfId="6768" xr:uid="{00000000-0005-0000-0000-0000D8330000}"/>
    <cellStyle name="Normal 23 2 3" xfId="6769" xr:uid="{00000000-0005-0000-0000-0000D9330000}"/>
    <cellStyle name="Normal 23 2 3 2" xfId="6770" xr:uid="{00000000-0005-0000-0000-0000DA330000}"/>
    <cellStyle name="Normal 23 2 3 2 2" xfId="18755" xr:uid="{00000000-0005-0000-0000-0000DB330000}"/>
    <cellStyle name="Normal 23 2 3 3" xfId="18754" xr:uid="{00000000-0005-0000-0000-0000DC330000}"/>
    <cellStyle name="Normal 23 3" xfId="2287" xr:uid="{00000000-0005-0000-0000-0000DD330000}"/>
    <cellStyle name="Normal 23 3 2" xfId="6771" xr:uid="{00000000-0005-0000-0000-0000DE330000}"/>
    <cellStyle name="Normal 23 4" xfId="2288" xr:uid="{00000000-0005-0000-0000-0000DF330000}"/>
    <cellStyle name="Normal 23 4 2" xfId="3845" xr:uid="{00000000-0005-0000-0000-0000E0330000}"/>
    <cellStyle name="Normal 23 4 2 2" xfId="6772" xr:uid="{00000000-0005-0000-0000-0000E1330000}"/>
    <cellStyle name="Normal 23 4 2 2 2" xfId="18756" xr:uid="{00000000-0005-0000-0000-0000E2330000}"/>
    <cellStyle name="Normal 23 4 2 3" xfId="6773" xr:uid="{00000000-0005-0000-0000-0000E3330000}"/>
    <cellStyle name="Normal 23 4 2 3 2" xfId="18757" xr:uid="{00000000-0005-0000-0000-0000E4330000}"/>
    <cellStyle name="Normal 23 4 2 4" xfId="16297" xr:uid="{00000000-0005-0000-0000-0000E5330000}"/>
    <cellStyle name="Normal 23 4 3" xfId="6774" xr:uid="{00000000-0005-0000-0000-0000E6330000}"/>
    <cellStyle name="Normal 23 4 3 2" xfId="18758" xr:uid="{00000000-0005-0000-0000-0000E7330000}"/>
    <cellStyle name="Normal 23 4 4" xfId="6775" xr:uid="{00000000-0005-0000-0000-0000E8330000}"/>
    <cellStyle name="Normal 23 4 4 2" xfId="18759" xr:uid="{00000000-0005-0000-0000-0000E9330000}"/>
    <cellStyle name="Normal 23 4 5" xfId="6776" xr:uid="{00000000-0005-0000-0000-0000EA330000}"/>
    <cellStyle name="Normal 23 4 5 2" xfId="18760" xr:uid="{00000000-0005-0000-0000-0000EB330000}"/>
    <cellStyle name="Normal 23 4 6" xfId="15586" xr:uid="{00000000-0005-0000-0000-0000EC330000}"/>
    <cellStyle name="Normal 23 5" xfId="12990" xr:uid="{00000000-0005-0000-0000-0000ED330000}"/>
    <cellStyle name="Normal 23_LHJE03JG-Inspro_Revenue and Royalty_0612" xfId="2289" xr:uid="{00000000-0005-0000-0000-0000EE330000}"/>
    <cellStyle name="Normal 230" xfId="12546" xr:uid="{00000000-0005-0000-0000-0000EF330000}"/>
    <cellStyle name="Normal 230 2" xfId="14806" xr:uid="{00000000-0005-0000-0000-0000F0330000}"/>
    <cellStyle name="Normal 230 2 2" xfId="21580" xr:uid="{00000000-0005-0000-0000-0000F1330000}"/>
    <cellStyle name="Normal 230 3" xfId="21257" xr:uid="{00000000-0005-0000-0000-0000F2330000}"/>
    <cellStyle name="Normal 231" xfId="12547" xr:uid="{00000000-0005-0000-0000-0000F3330000}"/>
    <cellStyle name="Normal 231 2" xfId="14807" xr:uid="{00000000-0005-0000-0000-0000F4330000}"/>
    <cellStyle name="Normal 231 2 2" xfId="21581" xr:uid="{00000000-0005-0000-0000-0000F5330000}"/>
    <cellStyle name="Normal 231 3" xfId="21258" xr:uid="{00000000-0005-0000-0000-0000F6330000}"/>
    <cellStyle name="Normal 232" xfId="12548" xr:uid="{00000000-0005-0000-0000-0000F7330000}"/>
    <cellStyle name="Normal 232 2" xfId="14808" xr:uid="{00000000-0005-0000-0000-0000F8330000}"/>
    <cellStyle name="Normal 232 2 2" xfId="21582" xr:uid="{00000000-0005-0000-0000-0000F9330000}"/>
    <cellStyle name="Normal 232 3" xfId="21259" xr:uid="{00000000-0005-0000-0000-0000FA330000}"/>
    <cellStyle name="Normal 233" xfId="12549" xr:uid="{00000000-0005-0000-0000-0000FB330000}"/>
    <cellStyle name="Normal 233 2" xfId="14809" xr:uid="{00000000-0005-0000-0000-0000FC330000}"/>
    <cellStyle name="Normal 233 2 2" xfId="21583" xr:uid="{00000000-0005-0000-0000-0000FD330000}"/>
    <cellStyle name="Normal 233 3" xfId="21260" xr:uid="{00000000-0005-0000-0000-0000FE330000}"/>
    <cellStyle name="Normal 234" xfId="12550" xr:uid="{00000000-0005-0000-0000-0000FF330000}"/>
    <cellStyle name="Normal 234 2" xfId="14810" xr:uid="{00000000-0005-0000-0000-000000340000}"/>
    <cellStyle name="Normal 234 2 2" xfId="21584" xr:uid="{00000000-0005-0000-0000-000001340000}"/>
    <cellStyle name="Normal 234 3" xfId="21261" xr:uid="{00000000-0005-0000-0000-000002340000}"/>
    <cellStyle name="Normal 235" xfId="12551" xr:uid="{00000000-0005-0000-0000-000003340000}"/>
    <cellStyle name="Normal 235 2" xfId="14811" xr:uid="{00000000-0005-0000-0000-000004340000}"/>
    <cellStyle name="Normal 235 2 2" xfId="21585" xr:uid="{00000000-0005-0000-0000-000005340000}"/>
    <cellStyle name="Normal 235 3" xfId="21262" xr:uid="{00000000-0005-0000-0000-000006340000}"/>
    <cellStyle name="Normal 236" xfId="12552" xr:uid="{00000000-0005-0000-0000-000007340000}"/>
    <cellStyle name="Normal 236 2" xfId="14812" xr:uid="{00000000-0005-0000-0000-000008340000}"/>
    <cellStyle name="Normal 236 2 2" xfId="21586" xr:uid="{00000000-0005-0000-0000-000009340000}"/>
    <cellStyle name="Normal 236 3" xfId="21263" xr:uid="{00000000-0005-0000-0000-00000A340000}"/>
    <cellStyle name="Normal 237" xfId="12553" xr:uid="{00000000-0005-0000-0000-00000B340000}"/>
    <cellStyle name="Normal 237 2" xfId="14813" xr:uid="{00000000-0005-0000-0000-00000C340000}"/>
    <cellStyle name="Normal 237 2 2" xfId="21587" xr:uid="{00000000-0005-0000-0000-00000D340000}"/>
    <cellStyle name="Normal 237 3" xfId="21264" xr:uid="{00000000-0005-0000-0000-00000E340000}"/>
    <cellStyle name="Normal 238" xfId="12554" xr:uid="{00000000-0005-0000-0000-00000F340000}"/>
    <cellStyle name="Normal 238 2" xfId="14814" xr:uid="{00000000-0005-0000-0000-000010340000}"/>
    <cellStyle name="Normal 238 2 2" xfId="21588" xr:uid="{00000000-0005-0000-0000-000011340000}"/>
    <cellStyle name="Normal 238 3" xfId="21265" xr:uid="{00000000-0005-0000-0000-000012340000}"/>
    <cellStyle name="Normal 239" xfId="12555" xr:uid="{00000000-0005-0000-0000-000013340000}"/>
    <cellStyle name="Normal 239 2" xfId="14815" xr:uid="{00000000-0005-0000-0000-000014340000}"/>
    <cellStyle name="Normal 239 2 2" xfId="21589" xr:uid="{00000000-0005-0000-0000-000015340000}"/>
    <cellStyle name="Normal 239 3" xfId="21266" xr:uid="{00000000-0005-0000-0000-000016340000}"/>
    <cellStyle name="Normal 24" xfId="2290" xr:uid="{00000000-0005-0000-0000-000017340000}"/>
    <cellStyle name="Normal 24 10" xfId="6777" xr:uid="{00000000-0005-0000-0000-000018340000}"/>
    <cellStyle name="Normal 24 10 2" xfId="18761" xr:uid="{00000000-0005-0000-0000-000019340000}"/>
    <cellStyle name="Normal 24 11" xfId="6778" xr:uid="{00000000-0005-0000-0000-00001A340000}"/>
    <cellStyle name="Normal 24 11 2" xfId="18762" xr:uid="{00000000-0005-0000-0000-00001B340000}"/>
    <cellStyle name="Normal 24 12" xfId="12991" xr:uid="{00000000-0005-0000-0000-00001C340000}"/>
    <cellStyle name="Normal 24 2" xfId="2291" xr:uid="{00000000-0005-0000-0000-00001D340000}"/>
    <cellStyle name="Normal 24 2 2" xfId="2292" xr:uid="{00000000-0005-0000-0000-00001E340000}"/>
    <cellStyle name="Normal 24 2 3" xfId="3846" xr:uid="{00000000-0005-0000-0000-00001F340000}"/>
    <cellStyle name="Normal 24 2 3 2" xfId="6779" xr:uid="{00000000-0005-0000-0000-000020340000}"/>
    <cellStyle name="Normal 24 2 3 2 2" xfId="18763" xr:uid="{00000000-0005-0000-0000-000021340000}"/>
    <cellStyle name="Normal 24 2 3 3" xfId="6780" xr:uid="{00000000-0005-0000-0000-000022340000}"/>
    <cellStyle name="Normal 24 2 3 3 2" xfId="18764" xr:uid="{00000000-0005-0000-0000-000023340000}"/>
    <cellStyle name="Normal 24 2 3 4" xfId="6781" xr:uid="{00000000-0005-0000-0000-000024340000}"/>
    <cellStyle name="Normal 24 2 3 4 2" xfId="18765" xr:uid="{00000000-0005-0000-0000-000025340000}"/>
    <cellStyle name="Normal 24 2 3 5" xfId="16298" xr:uid="{00000000-0005-0000-0000-000026340000}"/>
    <cellStyle name="Normal 24 2 4" xfId="6782" xr:uid="{00000000-0005-0000-0000-000027340000}"/>
    <cellStyle name="Normal 24 2 4 2" xfId="18766" xr:uid="{00000000-0005-0000-0000-000028340000}"/>
    <cellStyle name="Normal 24 2 5" xfId="6783" xr:uid="{00000000-0005-0000-0000-000029340000}"/>
    <cellStyle name="Normal 24 2 5 2" xfId="18767" xr:uid="{00000000-0005-0000-0000-00002A340000}"/>
    <cellStyle name="Normal 24 2 6" xfId="15587" xr:uid="{00000000-0005-0000-0000-00002B340000}"/>
    <cellStyle name="Normal 24 3" xfId="2293" xr:uid="{00000000-0005-0000-0000-00002C340000}"/>
    <cellStyle name="Normal 24 4" xfId="2294" xr:uid="{00000000-0005-0000-0000-00002D340000}"/>
    <cellStyle name="Normal 24 4 2" xfId="3847" xr:uid="{00000000-0005-0000-0000-00002E340000}"/>
    <cellStyle name="Normal 24 4 2 2" xfId="6784" xr:uid="{00000000-0005-0000-0000-00002F340000}"/>
    <cellStyle name="Normal 24 4 2 2 2" xfId="18768" xr:uid="{00000000-0005-0000-0000-000030340000}"/>
    <cellStyle name="Normal 24 4 2 3" xfId="6785" xr:uid="{00000000-0005-0000-0000-000031340000}"/>
    <cellStyle name="Normal 24 4 2 3 2" xfId="18769" xr:uid="{00000000-0005-0000-0000-000032340000}"/>
    <cellStyle name="Normal 24 4 2 4" xfId="16299" xr:uid="{00000000-0005-0000-0000-000033340000}"/>
    <cellStyle name="Normal 24 4 3" xfId="6786" xr:uid="{00000000-0005-0000-0000-000034340000}"/>
    <cellStyle name="Normal 24 4 3 2" xfId="18770" xr:uid="{00000000-0005-0000-0000-000035340000}"/>
    <cellStyle name="Normal 24 4 4" xfId="6787" xr:uid="{00000000-0005-0000-0000-000036340000}"/>
    <cellStyle name="Normal 24 4 4 2" xfId="18771" xr:uid="{00000000-0005-0000-0000-000037340000}"/>
    <cellStyle name="Normal 24 4 5" xfId="6788" xr:uid="{00000000-0005-0000-0000-000038340000}"/>
    <cellStyle name="Normal 24 4 5 2" xfId="18772" xr:uid="{00000000-0005-0000-0000-000039340000}"/>
    <cellStyle name="Normal 24 4 6" xfId="15588" xr:uid="{00000000-0005-0000-0000-00003A340000}"/>
    <cellStyle name="Normal 24 5" xfId="2295" xr:uid="{00000000-0005-0000-0000-00003B340000}"/>
    <cellStyle name="Normal 24 5 2" xfId="3848" xr:uid="{00000000-0005-0000-0000-00003C340000}"/>
    <cellStyle name="Normal 24 5 2 2" xfId="6789" xr:uid="{00000000-0005-0000-0000-00003D340000}"/>
    <cellStyle name="Normal 24 5 2 2 2" xfId="18773" xr:uid="{00000000-0005-0000-0000-00003E340000}"/>
    <cellStyle name="Normal 24 5 2 3" xfId="6790" xr:uid="{00000000-0005-0000-0000-00003F340000}"/>
    <cellStyle name="Normal 24 5 2 3 2" xfId="18774" xr:uid="{00000000-0005-0000-0000-000040340000}"/>
    <cellStyle name="Normal 24 5 2 4" xfId="16300" xr:uid="{00000000-0005-0000-0000-000041340000}"/>
    <cellStyle name="Normal 24 5 3" xfId="6791" xr:uid="{00000000-0005-0000-0000-000042340000}"/>
    <cellStyle name="Normal 24 5 3 2" xfId="18775" xr:uid="{00000000-0005-0000-0000-000043340000}"/>
    <cellStyle name="Normal 24 5 4" xfId="6792" xr:uid="{00000000-0005-0000-0000-000044340000}"/>
    <cellStyle name="Normal 24 5 4 2" xfId="18776" xr:uid="{00000000-0005-0000-0000-000045340000}"/>
    <cellStyle name="Normal 24 5 5" xfId="6793" xr:uid="{00000000-0005-0000-0000-000046340000}"/>
    <cellStyle name="Normal 24 5 5 2" xfId="18777" xr:uid="{00000000-0005-0000-0000-000047340000}"/>
    <cellStyle name="Normal 24 5 6" xfId="15589" xr:uid="{00000000-0005-0000-0000-000048340000}"/>
    <cellStyle name="Normal 24 6" xfId="2296" xr:uid="{00000000-0005-0000-0000-000049340000}"/>
    <cellStyle name="Normal 24 6 2" xfId="6794" xr:uid="{00000000-0005-0000-0000-00004A340000}"/>
    <cellStyle name="Normal 24 7" xfId="2297" xr:uid="{00000000-0005-0000-0000-00004B340000}"/>
    <cellStyle name="Normal 24 7 2" xfId="3849" xr:uid="{00000000-0005-0000-0000-00004C340000}"/>
    <cellStyle name="Normal 24 7 2 2" xfId="6795" xr:uid="{00000000-0005-0000-0000-00004D340000}"/>
    <cellStyle name="Normal 24 7 2 2 2" xfId="18778" xr:uid="{00000000-0005-0000-0000-00004E340000}"/>
    <cellStyle name="Normal 24 7 2 3" xfId="6796" xr:uid="{00000000-0005-0000-0000-00004F340000}"/>
    <cellStyle name="Normal 24 7 2 3 2" xfId="18779" xr:uid="{00000000-0005-0000-0000-000050340000}"/>
    <cellStyle name="Normal 24 7 2 4" xfId="16301" xr:uid="{00000000-0005-0000-0000-000051340000}"/>
    <cellStyle name="Normal 24 7 3" xfId="6797" xr:uid="{00000000-0005-0000-0000-000052340000}"/>
    <cellStyle name="Normal 24 7 3 2" xfId="18780" xr:uid="{00000000-0005-0000-0000-000053340000}"/>
    <cellStyle name="Normal 24 7 4" xfId="6798" xr:uid="{00000000-0005-0000-0000-000054340000}"/>
    <cellStyle name="Normal 24 7 4 2" xfId="18781" xr:uid="{00000000-0005-0000-0000-000055340000}"/>
    <cellStyle name="Normal 24 7 5" xfId="6799" xr:uid="{00000000-0005-0000-0000-000056340000}"/>
    <cellStyle name="Normal 24 7 5 2" xfId="18782" xr:uid="{00000000-0005-0000-0000-000057340000}"/>
    <cellStyle name="Normal 24 7 6" xfId="15590" xr:uid="{00000000-0005-0000-0000-000058340000}"/>
    <cellStyle name="Normal 24 8" xfId="6800" xr:uid="{00000000-0005-0000-0000-000059340000}"/>
    <cellStyle name="Normal 24 9" xfId="6801" xr:uid="{00000000-0005-0000-0000-00005A340000}"/>
    <cellStyle name="Normal 24 9 2" xfId="6802" xr:uid="{00000000-0005-0000-0000-00005B340000}"/>
    <cellStyle name="Normal 24 9 2 2" xfId="18784" xr:uid="{00000000-0005-0000-0000-00005C340000}"/>
    <cellStyle name="Normal 24 9 3" xfId="18783" xr:uid="{00000000-0005-0000-0000-00005D340000}"/>
    <cellStyle name="Normal 24_LHJE03JG-Inspro_Revenue and Royalty_0612" xfId="2298" xr:uid="{00000000-0005-0000-0000-00005E340000}"/>
    <cellStyle name="Normal 240" xfId="12556" xr:uid="{00000000-0005-0000-0000-00005F340000}"/>
    <cellStyle name="Normal 240 2" xfId="14816" xr:uid="{00000000-0005-0000-0000-000060340000}"/>
    <cellStyle name="Normal 240 2 2" xfId="21590" xr:uid="{00000000-0005-0000-0000-000061340000}"/>
    <cellStyle name="Normal 240 3" xfId="21267" xr:uid="{00000000-0005-0000-0000-000062340000}"/>
    <cellStyle name="Normal 241" xfId="12557" xr:uid="{00000000-0005-0000-0000-000063340000}"/>
    <cellStyle name="Normal 241 2" xfId="14817" xr:uid="{00000000-0005-0000-0000-000064340000}"/>
    <cellStyle name="Normal 241 2 2" xfId="21591" xr:uid="{00000000-0005-0000-0000-000065340000}"/>
    <cellStyle name="Normal 241 3" xfId="21268" xr:uid="{00000000-0005-0000-0000-000066340000}"/>
    <cellStyle name="Normal 242" xfId="12558" xr:uid="{00000000-0005-0000-0000-000067340000}"/>
    <cellStyle name="Normal 242 2" xfId="14818" xr:uid="{00000000-0005-0000-0000-000068340000}"/>
    <cellStyle name="Normal 242 2 2" xfId="21592" xr:uid="{00000000-0005-0000-0000-000069340000}"/>
    <cellStyle name="Normal 242 3" xfId="21269" xr:uid="{00000000-0005-0000-0000-00006A340000}"/>
    <cellStyle name="Normal 243" xfId="12559" xr:uid="{00000000-0005-0000-0000-00006B340000}"/>
    <cellStyle name="Normal 243 2" xfId="14819" xr:uid="{00000000-0005-0000-0000-00006C340000}"/>
    <cellStyle name="Normal 243 2 2" xfId="21593" xr:uid="{00000000-0005-0000-0000-00006D340000}"/>
    <cellStyle name="Normal 243 3" xfId="21270" xr:uid="{00000000-0005-0000-0000-00006E340000}"/>
    <cellStyle name="Normal 244" xfId="12560" xr:uid="{00000000-0005-0000-0000-00006F340000}"/>
    <cellStyle name="Normal 244 2" xfId="14820" xr:uid="{00000000-0005-0000-0000-000070340000}"/>
    <cellStyle name="Normal 244 2 2" xfId="21594" xr:uid="{00000000-0005-0000-0000-000071340000}"/>
    <cellStyle name="Normal 244 3" xfId="21271" xr:uid="{00000000-0005-0000-0000-000072340000}"/>
    <cellStyle name="Normal 245" xfId="12561" xr:uid="{00000000-0005-0000-0000-000073340000}"/>
    <cellStyle name="Normal 245 2" xfId="14821" xr:uid="{00000000-0005-0000-0000-000074340000}"/>
    <cellStyle name="Normal 245 2 2" xfId="21595" xr:uid="{00000000-0005-0000-0000-000075340000}"/>
    <cellStyle name="Normal 245 3" xfId="21272" xr:uid="{00000000-0005-0000-0000-000076340000}"/>
    <cellStyle name="Normal 246" xfId="12562" xr:uid="{00000000-0005-0000-0000-000077340000}"/>
    <cellStyle name="Normal 246 2" xfId="14822" xr:uid="{00000000-0005-0000-0000-000078340000}"/>
    <cellStyle name="Normal 246 2 2" xfId="21596" xr:uid="{00000000-0005-0000-0000-000079340000}"/>
    <cellStyle name="Normal 246 3" xfId="21273" xr:uid="{00000000-0005-0000-0000-00007A340000}"/>
    <cellStyle name="Normal 247" xfId="12563" xr:uid="{00000000-0005-0000-0000-00007B340000}"/>
    <cellStyle name="Normal 247 2" xfId="14823" xr:uid="{00000000-0005-0000-0000-00007C340000}"/>
    <cellStyle name="Normal 247 2 2" xfId="21597" xr:uid="{00000000-0005-0000-0000-00007D340000}"/>
    <cellStyle name="Normal 247 3" xfId="21274" xr:uid="{00000000-0005-0000-0000-00007E340000}"/>
    <cellStyle name="Normal 248" xfId="12564" xr:uid="{00000000-0005-0000-0000-00007F340000}"/>
    <cellStyle name="Normal 248 2" xfId="14824" xr:uid="{00000000-0005-0000-0000-000080340000}"/>
    <cellStyle name="Normal 248 2 2" xfId="21598" xr:uid="{00000000-0005-0000-0000-000081340000}"/>
    <cellStyle name="Normal 248 3" xfId="21275" xr:uid="{00000000-0005-0000-0000-000082340000}"/>
    <cellStyle name="Normal 249" xfId="12565" xr:uid="{00000000-0005-0000-0000-000083340000}"/>
    <cellStyle name="Normal 249 2" xfId="14825" xr:uid="{00000000-0005-0000-0000-000084340000}"/>
    <cellStyle name="Normal 249 2 2" xfId="21599" xr:uid="{00000000-0005-0000-0000-000085340000}"/>
    <cellStyle name="Normal 249 3" xfId="21276" xr:uid="{00000000-0005-0000-0000-000086340000}"/>
    <cellStyle name="Normal 25" xfId="2299" xr:uid="{00000000-0005-0000-0000-000087340000}"/>
    <cellStyle name="Normal 25 10" xfId="6803" xr:uid="{00000000-0005-0000-0000-000088340000}"/>
    <cellStyle name="Normal 25 10 2" xfId="18785" xr:uid="{00000000-0005-0000-0000-000089340000}"/>
    <cellStyle name="Normal 25 11" xfId="6804" xr:uid="{00000000-0005-0000-0000-00008A340000}"/>
    <cellStyle name="Normal 25 11 2" xfId="18786" xr:uid="{00000000-0005-0000-0000-00008B340000}"/>
    <cellStyle name="Normal 25 2" xfId="2300" xr:uid="{00000000-0005-0000-0000-00008C340000}"/>
    <cellStyle name="Normal 25 2 2" xfId="2301" xr:uid="{00000000-0005-0000-0000-00008D340000}"/>
    <cellStyle name="Normal 25 2 3" xfId="3850" xr:uid="{00000000-0005-0000-0000-00008E340000}"/>
    <cellStyle name="Normal 25 2 3 2" xfId="6805" xr:uid="{00000000-0005-0000-0000-00008F340000}"/>
    <cellStyle name="Normal 25 2 3 2 2" xfId="18787" xr:uid="{00000000-0005-0000-0000-000090340000}"/>
    <cellStyle name="Normal 25 2 3 3" xfId="6806" xr:uid="{00000000-0005-0000-0000-000091340000}"/>
    <cellStyle name="Normal 25 2 3 3 2" xfId="18788" xr:uid="{00000000-0005-0000-0000-000092340000}"/>
    <cellStyle name="Normal 25 2 3 4" xfId="6807" xr:uid="{00000000-0005-0000-0000-000093340000}"/>
    <cellStyle name="Normal 25 2 3 4 2" xfId="18789" xr:uid="{00000000-0005-0000-0000-000094340000}"/>
    <cellStyle name="Normal 25 2 3 5" xfId="16302" xr:uid="{00000000-0005-0000-0000-000095340000}"/>
    <cellStyle name="Normal 25 2 4" xfId="6808" xr:uid="{00000000-0005-0000-0000-000096340000}"/>
    <cellStyle name="Normal 25 2 4 2" xfId="18790" xr:uid="{00000000-0005-0000-0000-000097340000}"/>
    <cellStyle name="Normal 25 2 5" xfId="6809" xr:uid="{00000000-0005-0000-0000-000098340000}"/>
    <cellStyle name="Normal 25 2 5 2" xfId="18791" xr:uid="{00000000-0005-0000-0000-000099340000}"/>
    <cellStyle name="Normal 25 2 6" xfId="15591" xr:uid="{00000000-0005-0000-0000-00009A340000}"/>
    <cellStyle name="Normal 25 3" xfId="2302" xr:uid="{00000000-0005-0000-0000-00009B340000}"/>
    <cellStyle name="Normal 25 4" xfId="2303" xr:uid="{00000000-0005-0000-0000-00009C340000}"/>
    <cellStyle name="Normal 25 4 2" xfId="3851" xr:uid="{00000000-0005-0000-0000-00009D340000}"/>
    <cellStyle name="Normal 25 4 2 2" xfId="6810" xr:uid="{00000000-0005-0000-0000-00009E340000}"/>
    <cellStyle name="Normal 25 4 2 2 2" xfId="18792" xr:uid="{00000000-0005-0000-0000-00009F340000}"/>
    <cellStyle name="Normal 25 4 2 3" xfId="6811" xr:uid="{00000000-0005-0000-0000-0000A0340000}"/>
    <cellStyle name="Normal 25 4 2 3 2" xfId="18793" xr:uid="{00000000-0005-0000-0000-0000A1340000}"/>
    <cellStyle name="Normal 25 4 2 4" xfId="16303" xr:uid="{00000000-0005-0000-0000-0000A2340000}"/>
    <cellStyle name="Normal 25 4 3" xfId="6812" xr:uid="{00000000-0005-0000-0000-0000A3340000}"/>
    <cellStyle name="Normal 25 4 3 2" xfId="18794" xr:uid="{00000000-0005-0000-0000-0000A4340000}"/>
    <cellStyle name="Normal 25 4 4" xfId="6813" xr:uid="{00000000-0005-0000-0000-0000A5340000}"/>
    <cellStyle name="Normal 25 4 4 2" xfId="18795" xr:uid="{00000000-0005-0000-0000-0000A6340000}"/>
    <cellStyle name="Normal 25 4 5" xfId="6814" xr:uid="{00000000-0005-0000-0000-0000A7340000}"/>
    <cellStyle name="Normal 25 4 5 2" xfId="18796" xr:uid="{00000000-0005-0000-0000-0000A8340000}"/>
    <cellStyle name="Normal 25 4 6" xfId="15592" xr:uid="{00000000-0005-0000-0000-0000A9340000}"/>
    <cellStyle name="Normal 25 5" xfId="2304" xr:uid="{00000000-0005-0000-0000-0000AA340000}"/>
    <cellStyle name="Normal 25 5 2" xfId="3852" xr:uid="{00000000-0005-0000-0000-0000AB340000}"/>
    <cellStyle name="Normal 25 5 2 2" xfId="6815" xr:uid="{00000000-0005-0000-0000-0000AC340000}"/>
    <cellStyle name="Normal 25 5 2 2 2" xfId="18797" xr:uid="{00000000-0005-0000-0000-0000AD340000}"/>
    <cellStyle name="Normal 25 5 2 3" xfId="6816" xr:uid="{00000000-0005-0000-0000-0000AE340000}"/>
    <cellStyle name="Normal 25 5 2 3 2" xfId="18798" xr:uid="{00000000-0005-0000-0000-0000AF340000}"/>
    <cellStyle name="Normal 25 5 2 4" xfId="16304" xr:uid="{00000000-0005-0000-0000-0000B0340000}"/>
    <cellStyle name="Normal 25 5 3" xfId="6817" xr:uid="{00000000-0005-0000-0000-0000B1340000}"/>
    <cellStyle name="Normal 25 5 3 2" xfId="18799" xr:uid="{00000000-0005-0000-0000-0000B2340000}"/>
    <cellStyle name="Normal 25 5 4" xfId="6818" xr:uid="{00000000-0005-0000-0000-0000B3340000}"/>
    <cellStyle name="Normal 25 5 4 2" xfId="18800" xr:uid="{00000000-0005-0000-0000-0000B4340000}"/>
    <cellStyle name="Normal 25 5 5" xfId="6819" xr:uid="{00000000-0005-0000-0000-0000B5340000}"/>
    <cellStyle name="Normal 25 5 5 2" xfId="18801" xr:uid="{00000000-0005-0000-0000-0000B6340000}"/>
    <cellStyle name="Normal 25 5 6" xfId="15593" xr:uid="{00000000-0005-0000-0000-0000B7340000}"/>
    <cellStyle name="Normal 25 6" xfId="2305" xr:uid="{00000000-0005-0000-0000-0000B8340000}"/>
    <cellStyle name="Normal 25 6 2" xfId="6820" xr:uid="{00000000-0005-0000-0000-0000B9340000}"/>
    <cellStyle name="Normal 25 7" xfId="2306" xr:uid="{00000000-0005-0000-0000-0000BA340000}"/>
    <cellStyle name="Normal 25 7 2" xfId="3853" xr:uid="{00000000-0005-0000-0000-0000BB340000}"/>
    <cellStyle name="Normal 25 7 2 2" xfId="6821" xr:uid="{00000000-0005-0000-0000-0000BC340000}"/>
    <cellStyle name="Normal 25 7 2 2 2" xfId="18802" xr:uid="{00000000-0005-0000-0000-0000BD340000}"/>
    <cellStyle name="Normal 25 7 2 3" xfId="6822" xr:uid="{00000000-0005-0000-0000-0000BE340000}"/>
    <cellStyle name="Normal 25 7 2 3 2" xfId="18803" xr:uid="{00000000-0005-0000-0000-0000BF340000}"/>
    <cellStyle name="Normal 25 7 2 4" xfId="16305" xr:uid="{00000000-0005-0000-0000-0000C0340000}"/>
    <cellStyle name="Normal 25 7 3" xfId="6823" xr:uid="{00000000-0005-0000-0000-0000C1340000}"/>
    <cellStyle name="Normal 25 7 3 2" xfId="18804" xr:uid="{00000000-0005-0000-0000-0000C2340000}"/>
    <cellStyle name="Normal 25 7 4" xfId="6824" xr:uid="{00000000-0005-0000-0000-0000C3340000}"/>
    <cellStyle name="Normal 25 7 4 2" xfId="18805" xr:uid="{00000000-0005-0000-0000-0000C4340000}"/>
    <cellStyle name="Normal 25 7 5" xfId="6825" xr:uid="{00000000-0005-0000-0000-0000C5340000}"/>
    <cellStyle name="Normal 25 7 5 2" xfId="18806" xr:uid="{00000000-0005-0000-0000-0000C6340000}"/>
    <cellStyle name="Normal 25 7 6" xfId="15594" xr:uid="{00000000-0005-0000-0000-0000C7340000}"/>
    <cellStyle name="Normal 25 8" xfId="6826" xr:uid="{00000000-0005-0000-0000-0000C8340000}"/>
    <cellStyle name="Normal 25 9" xfId="6827" xr:uid="{00000000-0005-0000-0000-0000C9340000}"/>
    <cellStyle name="Normal 25 9 2" xfId="6828" xr:uid="{00000000-0005-0000-0000-0000CA340000}"/>
    <cellStyle name="Normal 25 9 2 2" xfId="18808" xr:uid="{00000000-0005-0000-0000-0000CB340000}"/>
    <cellStyle name="Normal 25 9 3" xfId="18807" xr:uid="{00000000-0005-0000-0000-0000CC340000}"/>
    <cellStyle name="Normal 25_LHJE03JG-Inspro_Revenue and Royalty_0612" xfId="2307" xr:uid="{00000000-0005-0000-0000-0000CD340000}"/>
    <cellStyle name="Normal 250" xfId="12566" xr:uid="{00000000-0005-0000-0000-0000CE340000}"/>
    <cellStyle name="Normal 250 2" xfId="14826" xr:uid="{00000000-0005-0000-0000-0000CF340000}"/>
    <cellStyle name="Normal 250 2 2" xfId="21600" xr:uid="{00000000-0005-0000-0000-0000D0340000}"/>
    <cellStyle name="Normal 250 3" xfId="21277" xr:uid="{00000000-0005-0000-0000-0000D1340000}"/>
    <cellStyle name="Normal 251" xfId="12567" xr:uid="{00000000-0005-0000-0000-0000D2340000}"/>
    <cellStyle name="Normal 251 2" xfId="14827" xr:uid="{00000000-0005-0000-0000-0000D3340000}"/>
    <cellStyle name="Normal 251 2 2" xfId="21601" xr:uid="{00000000-0005-0000-0000-0000D4340000}"/>
    <cellStyle name="Normal 251 3" xfId="21278" xr:uid="{00000000-0005-0000-0000-0000D5340000}"/>
    <cellStyle name="Normal 252" xfId="12568" xr:uid="{00000000-0005-0000-0000-0000D6340000}"/>
    <cellStyle name="Normal 252 2" xfId="14828" xr:uid="{00000000-0005-0000-0000-0000D7340000}"/>
    <cellStyle name="Normal 252 2 2" xfId="21602" xr:uid="{00000000-0005-0000-0000-0000D8340000}"/>
    <cellStyle name="Normal 252 3" xfId="21279" xr:uid="{00000000-0005-0000-0000-0000D9340000}"/>
    <cellStyle name="Normal 253" xfId="12569" xr:uid="{00000000-0005-0000-0000-0000DA340000}"/>
    <cellStyle name="Normal 253 2" xfId="14829" xr:uid="{00000000-0005-0000-0000-0000DB340000}"/>
    <cellStyle name="Normal 253 2 2" xfId="21603" xr:uid="{00000000-0005-0000-0000-0000DC340000}"/>
    <cellStyle name="Normal 253 3" xfId="21280" xr:uid="{00000000-0005-0000-0000-0000DD340000}"/>
    <cellStyle name="Normal 254" xfId="12570" xr:uid="{00000000-0005-0000-0000-0000DE340000}"/>
    <cellStyle name="Normal 254 2" xfId="14830" xr:uid="{00000000-0005-0000-0000-0000DF340000}"/>
    <cellStyle name="Normal 254 2 2" xfId="21604" xr:uid="{00000000-0005-0000-0000-0000E0340000}"/>
    <cellStyle name="Normal 254 3" xfId="21281" xr:uid="{00000000-0005-0000-0000-0000E1340000}"/>
    <cellStyle name="Normal 255" xfId="12571" xr:uid="{00000000-0005-0000-0000-0000E2340000}"/>
    <cellStyle name="Normal 255 2" xfId="14831" xr:uid="{00000000-0005-0000-0000-0000E3340000}"/>
    <cellStyle name="Normal 255 2 2" xfId="21605" xr:uid="{00000000-0005-0000-0000-0000E4340000}"/>
    <cellStyle name="Normal 255 3" xfId="21282" xr:uid="{00000000-0005-0000-0000-0000E5340000}"/>
    <cellStyle name="Normal 256" xfId="12572" xr:uid="{00000000-0005-0000-0000-0000E6340000}"/>
    <cellStyle name="Normal 256 2" xfId="14832" xr:uid="{00000000-0005-0000-0000-0000E7340000}"/>
    <cellStyle name="Normal 256 2 2" xfId="21606" xr:uid="{00000000-0005-0000-0000-0000E8340000}"/>
    <cellStyle name="Normal 256 3" xfId="21283" xr:uid="{00000000-0005-0000-0000-0000E9340000}"/>
    <cellStyle name="Normal 257" xfId="12573" xr:uid="{00000000-0005-0000-0000-0000EA340000}"/>
    <cellStyle name="Normal 257 2" xfId="14833" xr:uid="{00000000-0005-0000-0000-0000EB340000}"/>
    <cellStyle name="Normal 257 2 2" xfId="21607" xr:uid="{00000000-0005-0000-0000-0000EC340000}"/>
    <cellStyle name="Normal 257 3" xfId="21284" xr:uid="{00000000-0005-0000-0000-0000ED340000}"/>
    <cellStyle name="Normal 258" xfId="12574" xr:uid="{00000000-0005-0000-0000-0000EE340000}"/>
    <cellStyle name="Normal 258 2" xfId="14834" xr:uid="{00000000-0005-0000-0000-0000EF340000}"/>
    <cellStyle name="Normal 258 2 2" xfId="21608" xr:uid="{00000000-0005-0000-0000-0000F0340000}"/>
    <cellStyle name="Normal 258 3" xfId="21285" xr:uid="{00000000-0005-0000-0000-0000F1340000}"/>
    <cellStyle name="Normal 259" xfId="12575" xr:uid="{00000000-0005-0000-0000-0000F2340000}"/>
    <cellStyle name="Normal 259 2" xfId="14835" xr:uid="{00000000-0005-0000-0000-0000F3340000}"/>
    <cellStyle name="Normal 259 2 2" xfId="21609" xr:uid="{00000000-0005-0000-0000-0000F4340000}"/>
    <cellStyle name="Normal 259 3" xfId="21286" xr:uid="{00000000-0005-0000-0000-0000F5340000}"/>
    <cellStyle name="Normal 26" xfId="2308" xr:uid="{00000000-0005-0000-0000-0000F6340000}"/>
    <cellStyle name="Normal 26 2" xfId="2309" xr:uid="{00000000-0005-0000-0000-0000F7340000}"/>
    <cellStyle name="Normal 26 2 2" xfId="14836" xr:uid="{00000000-0005-0000-0000-0000F8340000}"/>
    <cellStyle name="Normal 26 2 2 2" xfId="21610" xr:uid="{00000000-0005-0000-0000-0000F9340000}"/>
    <cellStyle name="Normal 26 3" xfId="2310" xr:uid="{00000000-0005-0000-0000-0000FA340000}"/>
    <cellStyle name="Normal 26 3 2" xfId="6829" xr:uid="{00000000-0005-0000-0000-0000FB340000}"/>
    <cellStyle name="Normal 26 3 3" xfId="14837" xr:uid="{00000000-0005-0000-0000-0000FC340000}"/>
    <cellStyle name="Normal 26 4" xfId="2311" xr:uid="{00000000-0005-0000-0000-0000FD340000}"/>
    <cellStyle name="Normal 26 4 2" xfId="3854" xr:uid="{00000000-0005-0000-0000-0000FE340000}"/>
    <cellStyle name="Normal 26 4 2 2" xfId="6830" xr:uid="{00000000-0005-0000-0000-0000FF340000}"/>
    <cellStyle name="Normal 26 4 2 2 2" xfId="18809" xr:uid="{00000000-0005-0000-0000-000000350000}"/>
    <cellStyle name="Normal 26 4 2 3" xfId="6831" xr:uid="{00000000-0005-0000-0000-000001350000}"/>
    <cellStyle name="Normal 26 4 2 3 2" xfId="18810" xr:uid="{00000000-0005-0000-0000-000002350000}"/>
    <cellStyle name="Normal 26 4 2 4" xfId="16306" xr:uid="{00000000-0005-0000-0000-000003350000}"/>
    <cellStyle name="Normal 26 4 3" xfId="6832" xr:uid="{00000000-0005-0000-0000-000004350000}"/>
    <cellStyle name="Normal 26 4 3 2" xfId="18811" xr:uid="{00000000-0005-0000-0000-000005350000}"/>
    <cellStyle name="Normal 26 4 4" xfId="6833" xr:uid="{00000000-0005-0000-0000-000006350000}"/>
    <cellStyle name="Normal 26 4 4 2" xfId="18812" xr:uid="{00000000-0005-0000-0000-000007350000}"/>
    <cellStyle name="Normal 26 4 5" xfId="6834" xr:uid="{00000000-0005-0000-0000-000008350000}"/>
    <cellStyle name="Normal 26 4 5 2" xfId="18813" xr:uid="{00000000-0005-0000-0000-000009350000}"/>
    <cellStyle name="Normal 26 4 6" xfId="15595" xr:uid="{00000000-0005-0000-0000-00000A350000}"/>
    <cellStyle name="Normal 26 5" xfId="6835" xr:uid="{00000000-0005-0000-0000-00000B350000}"/>
    <cellStyle name="Normal 26 6" xfId="6836" xr:uid="{00000000-0005-0000-0000-00000C350000}"/>
    <cellStyle name="Normal 26 6 2" xfId="6837" xr:uid="{00000000-0005-0000-0000-00000D350000}"/>
    <cellStyle name="Normal 26 6 2 2" xfId="18815" xr:uid="{00000000-0005-0000-0000-00000E350000}"/>
    <cellStyle name="Normal 26 6 3" xfId="18814" xr:uid="{00000000-0005-0000-0000-00000F350000}"/>
    <cellStyle name="Normal 26 7" xfId="12992" xr:uid="{00000000-0005-0000-0000-000010350000}"/>
    <cellStyle name="Normal 26_LHJE03JG-Inspro_Revenue and Royalty_0612" xfId="2312" xr:uid="{00000000-0005-0000-0000-000011350000}"/>
    <cellStyle name="Normal 260" xfId="12576" xr:uid="{00000000-0005-0000-0000-000012350000}"/>
    <cellStyle name="Normal 260 2" xfId="14838" xr:uid="{00000000-0005-0000-0000-000013350000}"/>
    <cellStyle name="Normal 260 2 2" xfId="21611" xr:uid="{00000000-0005-0000-0000-000014350000}"/>
    <cellStyle name="Normal 260 3" xfId="21287" xr:uid="{00000000-0005-0000-0000-000015350000}"/>
    <cellStyle name="Normal 261" xfId="12577" xr:uid="{00000000-0005-0000-0000-000016350000}"/>
    <cellStyle name="Normal 261 2" xfId="14839" xr:uid="{00000000-0005-0000-0000-000017350000}"/>
    <cellStyle name="Normal 261 2 2" xfId="21612" xr:uid="{00000000-0005-0000-0000-000018350000}"/>
    <cellStyle name="Normal 261 3" xfId="21288" xr:uid="{00000000-0005-0000-0000-000019350000}"/>
    <cellStyle name="Normal 262" xfId="12578" xr:uid="{00000000-0005-0000-0000-00001A350000}"/>
    <cellStyle name="Normal 262 2" xfId="14840" xr:uid="{00000000-0005-0000-0000-00001B350000}"/>
    <cellStyle name="Normal 262 2 2" xfId="21613" xr:uid="{00000000-0005-0000-0000-00001C350000}"/>
    <cellStyle name="Normal 262 3" xfId="21289" xr:uid="{00000000-0005-0000-0000-00001D350000}"/>
    <cellStyle name="Normal 263" xfId="12579" xr:uid="{00000000-0005-0000-0000-00001E350000}"/>
    <cellStyle name="Normal 263 2" xfId="14841" xr:uid="{00000000-0005-0000-0000-00001F350000}"/>
    <cellStyle name="Normal 263 2 2" xfId="21614" xr:uid="{00000000-0005-0000-0000-000020350000}"/>
    <cellStyle name="Normal 263 3" xfId="21290" xr:uid="{00000000-0005-0000-0000-000021350000}"/>
    <cellStyle name="Normal 264" xfId="12580" xr:uid="{00000000-0005-0000-0000-000022350000}"/>
    <cellStyle name="Normal 264 2" xfId="14842" xr:uid="{00000000-0005-0000-0000-000023350000}"/>
    <cellStyle name="Normal 264 2 2" xfId="21615" xr:uid="{00000000-0005-0000-0000-000024350000}"/>
    <cellStyle name="Normal 264 3" xfId="21291" xr:uid="{00000000-0005-0000-0000-000025350000}"/>
    <cellStyle name="Normal 265" xfId="12581" xr:uid="{00000000-0005-0000-0000-000026350000}"/>
    <cellStyle name="Normal 265 2" xfId="14843" xr:uid="{00000000-0005-0000-0000-000027350000}"/>
    <cellStyle name="Normal 265 2 2" xfId="21616" xr:uid="{00000000-0005-0000-0000-000028350000}"/>
    <cellStyle name="Normal 265 3" xfId="21292" xr:uid="{00000000-0005-0000-0000-000029350000}"/>
    <cellStyle name="Normal 266" xfId="12582" xr:uid="{00000000-0005-0000-0000-00002A350000}"/>
    <cellStyle name="Normal 266 2" xfId="14844" xr:uid="{00000000-0005-0000-0000-00002B350000}"/>
    <cellStyle name="Normal 266 2 2" xfId="21617" xr:uid="{00000000-0005-0000-0000-00002C350000}"/>
    <cellStyle name="Normal 266 3" xfId="21293" xr:uid="{00000000-0005-0000-0000-00002D350000}"/>
    <cellStyle name="Normal 267" xfId="12583" xr:uid="{00000000-0005-0000-0000-00002E350000}"/>
    <cellStyle name="Normal 267 2" xfId="14845" xr:uid="{00000000-0005-0000-0000-00002F350000}"/>
    <cellStyle name="Normal 267 2 2" xfId="21618" xr:uid="{00000000-0005-0000-0000-000030350000}"/>
    <cellStyle name="Normal 267 3" xfId="21294" xr:uid="{00000000-0005-0000-0000-000031350000}"/>
    <cellStyle name="Normal 268" xfId="12584" xr:uid="{00000000-0005-0000-0000-000032350000}"/>
    <cellStyle name="Normal 268 2" xfId="14846" xr:uid="{00000000-0005-0000-0000-000033350000}"/>
    <cellStyle name="Normal 268 2 2" xfId="21619" xr:uid="{00000000-0005-0000-0000-000034350000}"/>
    <cellStyle name="Normal 268 3" xfId="21295" xr:uid="{00000000-0005-0000-0000-000035350000}"/>
    <cellStyle name="Normal 269" xfId="12585" xr:uid="{00000000-0005-0000-0000-000036350000}"/>
    <cellStyle name="Normal 269 2" xfId="14847" xr:uid="{00000000-0005-0000-0000-000037350000}"/>
    <cellStyle name="Normal 269 2 2" xfId="21620" xr:uid="{00000000-0005-0000-0000-000038350000}"/>
    <cellStyle name="Normal 269 3" xfId="21296" xr:uid="{00000000-0005-0000-0000-000039350000}"/>
    <cellStyle name="Normal 27" xfId="2313" xr:uid="{00000000-0005-0000-0000-00003A350000}"/>
    <cellStyle name="Normal 27 2" xfId="2314" xr:uid="{00000000-0005-0000-0000-00003B350000}"/>
    <cellStyle name="Normal 27 2 2" xfId="14848" xr:uid="{00000000-0005-0000-0000-00003C350000}"/>
    <cellStyle name="Normal 27 2 2 2" xfId="21621" xr:uid="{00000000-0005-0000-0000-00003D350000}"/>
    <cellStyle name="Normal 27 3" xfId="2315" xr:uid="{00000000-0005-0000-0000-00003E350000}"/>
    <cellStyle name="Normal 27 3 2" xfId="6838" xr:uid="{00000000-0005-0000-0000-00003F350000}"/>
    <cellStyle name="Normal 27 3 3" xfId="14849" xr:uid="{00000000-0005-0000-0000-000040350000}"/>
    <cellStyle name="Normal 27 4" xfId="2316" xr:uid="{00000000-0005-0000-0000-000041350000}"/>
    <cellStyle name="Normal 27 4 2" xfId="3855" xr:uid="{00000000-0005-0000-0000-000042350000}"/>
    <cellStyle name="Normal 27 4 2 2" xfId="6839" xr:uid="{00000000-0005-0000-0000-000043350000}"/>
    <cellStyle name="Normal 27 4 2 2 2" xfId="18816" xr:uid="{00000000-0005-0000-0000-000044350000}"/>
    <cellStyle name="Normal 27 4 2 3" xfId="6840" xr:uid="{00000000-0005-0000-0000-000045350000}"/>
    <cellStyle name="Normal 27 4 2 3 2" xfId="18817" xr:uid="{00000000-0005-0000-0000-000046350000}"/>
    <cellStyle name="Normal 27 4 2 4" xfId="16307" xr:uid="{00000000-0005-0000-0000-000047350000}"/>
    <cellStyle name="Normal 27 4 3" xfId="6841" xr:uid="{00000000-0005-0000-0000-000048350000}"/>
    <cellStyle name="Normal 27 4 3 2" xfId="18818" xr:uid="{00000000-0005-0000-0000-000049350000}"/>
    <cellStyle name="Normal 27 4 4" xfId="6842" xr:uid="{00000000-0005-0000-0000-00004A350000}"/>
    <cellStyle name="Normal 27 4 4 2" xfId="18819" xr:uid="{00000000-0005-0000-0000-00004B350000}"/>
    <cellStyle name="Normal 27 4 5" xfId="6843" xr:uid="{00000000-0005-0000-0000-00004C350000}"/>
    <cellStyle name="Normal 27 4 5 2" xfId="18820" xr:uid="{00000000-0005-0000-0000-00004D350000}"/>
    <cellStyle name="Normal 27 4 6" xfId="15596" xr:uid="{00000000-0005-0000-0000-00004E350000}"/>
    <cellStyle name="Normal 27 5" xfId="6844" xr:uid="{00000000-0005-0000-0000-00004F350000}"/>
    <cellStyle name="Normal 27 6" xfId="6845" xr:uid="{00000000-0005-0000-0000-000050350000}"/>
    <cellStyle name="Normal 27 6 2" xfId="6846" xr:uid="{00000000-0005-0000-0000-000051350000}"/>
    <cellStyle name="Normal 27 6 2 2" xfId="18822" xr:uid="{00000000-0005-0000-0000-000052350000}"/>
    <cellStyle name="Normal 27 6 3" xfId="18821" xr:uid="{00000000-0005-0000-0000-000053350000}"/>
    <cellStyle name="Normal 27 7" xfId="12993" xr:uid="{00000000-0005-0000-0000-000054350000}"/>
    <cellStyle name="Normal 27_LHJE03JG-Inspro_Revenue and Royalty_0612" xfId="2317" xr:uid="{00000000-0005-0000-0000-000055350000}"/>
    <cellStyle name="Normal 270" xfId="12586" xr:uid="{00000000-0005-0000-0000-000056350000}"/>
    <cellStyle name="Normal 270 2" xfId="14850" xr:uid="{00000000-0005-0000-0000-000057350000}"/>
    <cellStyle name="Normal 270 2 2" xfId="21622" xr:uid="{00000000-0005-0000-0000-000058350000}"/>
    <cellStyle name="Normal 270 3" xfId="21297" xr:uid="{00000000-0005-0000-0000-000059350000}"/>
    <cellStyle name="Normal 271" xfId="12587" xr:uid="{00000000-0005-0000-0000-00005A350000}"/>
    <cellStyle name="Normal 271 2" xfId="14851" xr:uid="{00000000-0005-0000-0000-00005B350000}"/>
    <cellStyle name="Normal 271 2 2" xfId="21623" xr:uid="{00000000-0005-0000-0000-00005C350000}"/>
    <cellStyle name="Normal 271 3" xfId="21298" xr:uid="{00000000-0005-0000-0000-00005D350000}"/>
    <cellStyle name="Normal 272" xfId="12588" xr:uid="{00000000-0005-0000-0000-00005E350000}"/>
    <cellStyle name="Normal 272 2" xfId="14852" xr:uid="{00000000-0005-0000-0000-00005F350000}"/>
    <cellStyle name="Normal 272 2 2" xfId="21624" xr:uid="{00000000-0005-0000-0000-000060350000}"/>
    <cellStyle name="Normal 272 3" xfId="21299" xr:uid="{00000000-0005-0000-0000-000061350000}"/>
    <cellStyle name="Normal 273" xfId="12589" xr:uid="{00000000-0005-0000-0000-000062350000}"/>
    <cellStyle name="Normal 273 2" xfId="14853" xr:uid="{00000000-0005-0000-0000-000063350000}"/>
    <cellStyle name="Normal 273 2 2" xfId="21625" xr:uid="{00000000-0005-0000-0000-000064350000}"/>
    <cellStyle name="Normal 273 3" xfId="21300" xr:uid="{00000000-0005-0000-0000-000065350000}"/>
    <cellStyle name="Normal 274" xfId="12590" xr:uid="{00000000-0005-0000-0000-000066350000}"/>
    <cellStyle name="Normal 274 2" xfId="14854" xr:uid="{00000000-0005-0000-0000-000067350000}"/>
    <cellStyle name="Normal 274 2 2" xfId="21626" xr:uid="{00000000-0005-0000-0000-000068350000}"/>
    <cellStyle name="Normal 274 3" xfId="21301" xr:uid="{00000000-0005-0000-0000-000069350000}"/>
    <cellStyle name="Normal 275" xfId="12591" xr:uid="{00000000-0005-0000-0000-00006A350000}"/>
    <cellStyle name="Normal 275 2" xfId="14855" xr:uid="{00000000-0005-0000-0000-00006B350000}"/>
    <cellStyle name="Normal 275 2 2" xfId="21627" xr:uid="{00000000-0005-0000-0000-00006C350000}"/>
    <cellStyle name="Normal 275 3" xfId="21302" xr:uid="{00000000-0005-0000-0000-00006D350000}"/>
    <cellStyle name="Normal 276" xfId="12592" xr:uid="{00000000-0005-0000-0000-00006E350000}"/>
    <cellStyle name="Normal 276 2" xfId="14856" xr:uid="{00000000-0005-0000-0000-00006F350000}"/>
    <cellStyle name="Normal 276 2 2" xfId="21628" xr:uid="{00000000-0005-0000-0000-000070350000}"/>
    <cellStyle name="Normal 276 3" xfId="21303" xr:uid="{00000000-0005-0000-0000-000071350000}"/>
    <cellStyle name="Normal 277" xfId="12593" xr:uid="{00000000-0005-0000-0000-000072350000}"/>
    <cellStyle name="Normal 277 2" xfId="14857" xr:uid="{00000000-0005-0000-0000-000073350000}"/>
    <cellStyle name="Normal 277 2 2" xfId="21629" xr:uid="{00000000-0005-0000-0000-000074350000}"/>
    <cellStyle name="Normal 277 3" xfId="21304" xr:uid="{00000000-0005-0000-0000-000075350000}"/>
    <cellStyle name="Normal 278" xfId="12594" xr:uid="{00000000-0005-0000-0000-000076350000}"/>
    <cellStyle name="Normal 278 2" xfId="14858" xr:uid="{00000000-0005-0000-0000-000077350000}"/>
    <cellStyle name="Normal 278 2 2" xfId="21630" xr:uid="{00000000-0005-0000-0000-000078350000}"/>
    <cellStyle name="Normal 278 3" xfId="21305" xr:uid="{00000000-0005-0000-0000-000079350000}"/>
    <cellStyle name="Normal 279" xfId="12595" xr:uid="{00000000-0005-0000-0000-00007A350000}"/>
    <cellStyle name="Normal 279 2" xfId="14859" xr:uid="{00000000-0005-0000-0000-00007B350000}"/>
    <cellStyle name="Normal 279 2 2" xfId="21631" xr:uid="{00000000-0005-0000-0000-00007C350000}"/>
    <cellStyle name="Normal 279 3" xfId="21306" xr:uid="{00000000-0005-0000-0000-00007D350000}"/>
    <cellStyle name="Normal 28" xfId="2318" xr:uid="{00000000-0005-0000-0000-00007E350000}"/>
    <cellStyle name="Normal 28 2" xfId="2319" xr:uid="{00000000-0005-0000-0000-00007F350000}"/>
    <cellStyle name="Normal 28 2 2" xfId="14860" xr:uid="{00000000-0005-0000-0000-000080350000}"/>
    <cellStyle name="Normal 28 2 2 2" xfId="21632" xr:uid="{00000000-0005-0000-0000-000081350000}"/>
    <cellStyle name="Normal 28 3" xfId="2320" xr:uid="{00000000-0005-0000-0000-000082350000}"/>
    <cellStyle name="Normal 28 3 2" xfId="6847" xr:uid="{00000000-0005-0000-0000-000083350000}"/>
    <cellStyle name="Normal 28 3 3" xfId="14861" xr:uid="{00000000-0005-0000-0000-000084350000}"/>
    <cellStyle name="Normal 28 4" xfId="2321" xr:uid="{00000000-0005-0000-0000-000085350000}"/>
    <cellStyle name="Normal 28 4 2" xfId="3856" xr:uid="{00000000-0005-0000-0000-000086350000}"/>
    <cellStyle name="Normal 28 4 2 2" xfId="6848" xr:uid="{00000000-0005-0000-0000-000087350000}"/>
    <cellStyle name="Normal 28 4 2 2 2" xfId="18823" xr:uid="{00000000-0005-0000-0000-000088350000}"/>
    <cellStyle name="Normal 28 4 2 3" xfId="6849" xr:uid="{00000000-0005-0000-0000-000089350000}"/>
    <cellStyle name="Normal 28 4 2 3 2" xfId="18824" xr:uid="{00000000-0005-0000-0000-00008A350000}"/>
    <cellStyle name="Normal 28 4 2 4" xfId="16308" xr:uid="{00000000-0005-0000-0000-00008B350000}"/>
    <cellStyle name="Normal 28 4 3" xfId="6850" xr:uid="{00000000-0005-0000-0000-00008C350000}"/>
    <cellStyle name="Normal 28 4 3 2" xfId="18825" xr:uid="{00000000-0005-0000-0000-00008D350000}"/>
    <cellStyle name="Normal 28 4 4" xfId="6851" xr:uid="{00000000-0005-0000-0000-00008E350000}"/>
    <cellStyle name="Normal 28 4 4 2" xfId="18826" xr:uid="{00000000-0005-0000-0000-00008F350000}"/>
    <cellStyle name="Normal 28 4 5" xfId="6852" xr:uid="{00000000-0005-0000-0000-000090350000}"/>
    <cellStyle name="Normal 28 4 5 2" xfId="18827" xr:uid="{00000000-0005-0000-0000-000091350000}"/>
    <cellStyle name="Normal 28 4 6" xfId="15597" xr:uid="{00000000-0005-0000-0000-000092350000}"/>
    <cellStyle name="Normal 28 5" xfId="6853" xr:uid="{00000000-0005-0000-0000-000093350000}"/>
    <cellStyle name="Normal 28 6" xfId="6854" xr:uid="{00000000-0005-0000-0000-000094350000}"/>
    <cellStyle name="Normal 28 6 2" xfId="6855" xr:uid="{00000000-0005-0000-0000-000095350000}"/>
    <cellStyle name="Normal 28 6 2 2" xfId="18829" xr:uid="{00000000-0005-0000-0000-000096350000}"/>
    <cellStyle name="Normal 28 6 3" xfId="18828" xr:uid="{00000000-0005-0000-0000-000097350000}"/>
    <cellStyle name="Normal 28 7" xfId="12994" xr:uid="{00000000-0005-0000-0000-000098350000}"/>
    <cellStyle name="Normal 28_LHJE03JG-Inspro_Revenue and Royalty_0612" xfId="2322" xr:uid="{00000000-0005-0000-0000-000099350000}"/>
    <cellStyle name="Normal 280" xfId="12596" xr:uid="{00000000-0005-0000-0000-00009A350000}"/>
    <cellStyle name="Normal 280 2" xfId="14862" xr:uid="{00000000-0005-0000-0000-00009B350000}"/>
    <cellStyle name="Normal 280 2 2" xfId="21633" xr:uid="{00000000-0005-0000-0000-00009C350000}"/>
    <cellStyle name="Normal 280 3" xfId="21307" xr:uid="{00000000-0005-0000-0000-00009D350000}"/>
    <cellStyle name="Normal 281" xfId="12597" xr:uid="{00000000-0005-0000-0000-00009E350000}"/>
    <cellStyle name="Normal 281 2" xfId="14863" xr:uid="{00000000-0005-0000-0000-00009F350000}"/>
    <cellStyle name="Normal 281 2 2" xfId="21634" xr:uid="{00000000-0005-0000-0000-0000A0350000}"/>
    <cellStyle name="Normal 281 3" xfId="21308" xr:uid="{00000000-0005-0000-0000-0000A1350000}"/>
    <cellStyle name="Normal 282" xfId="12598" xr:uid="{00000000-0005-0000-0000-0000A2350000}"/>
    <cellStyle name="Normal 282 2" xfId="14864" xr:uid="{00000000-0005-0000-0000-0000A3350000}"/>
    <cellStyle name="Normal 282 2 2" xfId="21635" xr:uid="{00000000-0005-0000-0000-0000A4350000}"/>
    <cellStyle name="Normal 282 3" xfId="21309" xr:uid="{00000000-0005-0000-0000-0000A5350000}"/>
    <cellStyle name="Normal 283" xfId="12599" xr:uid="{00000000-0005-0000-0000-0000A6350000}"/>
    <cellStyle name="Normal 283 2" xfId="14865" xr:uid="{00000000-0005-0000-0000-0000A7350000}"/>
    <cellStyle name="Normal 283 2 2" xfId="21636" xr:uid="{00000000-0005-0000-0000-0000A8350000}"/>
    <cellStyle name="Normal 283 3" xfId="21310" xr:uid="{00000000-0005-0000-0000-0000A9350000}"/>
    <cellStyle name="Normal 284" xfId="12600" xr:uid="{00000000-0005-0000-0000-0000AA350000}"/>
    <cellStyle name="Normal 284 2" xfId="14866" xr:uid="{00000000-0005-0000-0000-0000AB350000}"/>
    <cellStyle name="Normal 284 2 2" xfId="21637" xr:uid="{00000000-0005-0000-0000-0000AC350000}"/>
    <cellStyle name="Normal 284 3" xfId="21311" xr:uid="{00000000-0005-0000-0000-0000AD350000}"/>
    <cellStyle name="Normal 285" xfId="12601" xr:uid="{00000000-0005-0000-0000-0000AE350000}"/>
    <cellStyle name="Normal 285 2" xfId="14867" xr:uid="{00000000-0005-0000-0000-0000AF350000}"/>
    <cellStyle name="Normal 285 2 2" xfId="21638" xr:uid="{00000000-0005-0000-0000-0000B0350000}"/>
    <cellStyle name="Normal 285 3" xfId="21312" xr:uid="{00000000-0005-0000-0000-0000B1350000}"/>
    <cellStyle name="Normal 286" xfId="12602" xr:uid="{00000000-0005-0000-0000-0000B2350000}"/>
    <cellStyle name="Normal 286 2" xfId="14868" xr:uid="{00000000-0005-0000-0000-0000B3350000}"/>
    <cellStyle name="Normal 286 2 2" xfId="21639" xr:uid="{00000000-0005-0000-0000-0000B4350000}"/>
    <cellStyle name="Normal 286 3" xfId="21313" xr:uid="{00000000-0005-0000-0000-0000B5350000}"/>
    <cellStyle name="Normal 287" xfId="12603" xr:uid="{00000000-0005-0000-0000-0000B6350000}"/>
    <cellStyle name="Normal 287 2" xfId="14869" xr:uid="{00000000-0005-0000-0000-0000B7350000}"/>
    <cellStyle name="Normal 287 2 2" xfId="21640" xr:uid="{00000000-0005-0000-0000-0000B8350000}"/>
    <cellStyle name="Normal 287 3" xfId="21314" xr:uid="{00000000-0005-0000-0000-0000B9350000}"/>
    <cellStyle name="Normal 288" xfId="12604" xr:uid="{00000000-0005-0000-0000-0000BA350000}"/>
    <cellStyle name="Normal 288 2" xfId="14870" xr:uid="{00000000-0005-0000-0000-0000BB350000}"/>
    <cellStyle name="Normal 288 2 2" xfId="21641" xr:uid="{00000000-0005-0000-0000-0000BC350000}"/>
    <cellStyle name="Normal 288 3" xfId="21315" xr:uid="{00000000-0005-0000-0000-0000BD350000}"/>
    <cellStyle name="Normal 289" xfId="12605" xr:uid="{00000000-0005-0000-0000-0000BE350000}"/>
    <cellStyle name="Normal 289 2" xfId="14871" xr:uid="{00000000-0005-0000-0000-0000BF350000}"/>
    <cellStyle name="Normal 289 2 2" xfId="21642" xr:uid="{00000000-0005-0000-0000-0000C0350000}"/>
    <cellStyle name="Normal 289 3" xfId="21316" xr:uid="{00000000-0005-0000-0000-0000C1350000}"/>
    <cellStyle name="Normal 29" xfId="2323" xr:uid="{00000000-0005-0000-0000-0000C2350000}"/>
    <cellStyle name="Normal 29 10" xfId="6856" xr:uid="{00000000-0005-0000-0000-0000C3350000}"/>
    <cellStyle name="Normal 29 10 2" xfId="18830" xr:uid="{00000000-0005-0000-0000-0000C4350000}"/>
    <cellStyle name="Normal 29 11" xfId="6857" xr:uid="{00000000-0005-0000-0000-0000C5350000}"/>
    <cellStyle name="Normal 29 11 2" xfId="18831" xr:uid="{00000000-0005-0000-0000-0000C6350000}"/>
    <cellStyle name="Normal 29 2" xfId="2324" xr:uid="{00000000-0005-0000-0000-0000C7350000}"/>
    <cellStyle name="Normal 29 2 2" xfId="2325" xr:uid="{00000000-0005-0000-0000-0000C8350000}"/>
    <cellStyle name="Normal 29 2 3" xfId="3857" xr:uid="{00000000-0005-0000-0000-0000C9350000}"/>
    <cellStyle name="Normal 29 2 3 2" xfId="6858" xr:uid="{00000000-0005-0000-0000-0000CA350000}"/>
    <cellStyle name="Normal 29 2 3 2 2" xfId="18832" xr:uid="{00000000-0005-0000-0000-0000CB350000}"/>
    <cellStyle name="Normal 29 2 3 3" xfId="6859" xr:uid="{00000000-0005-0000-0000-0000CC350000}"/>
    <cellStyle name="Normal 29 2 3 3 2" xfId="18833" xr:uid="{00000000-0005-0000-0000-0000CD350000}"/>
    <cellStyle name="Normal 29 2 3 4" xfId="6860" xr:uid="{00000000-0005-0000-0000-0000CE350000}"/>
    <cellStyle name="Normal 29 2 3 4 2" xfId="18834" xr:uid="{00000000-0005-0000-0000-0000CF350000}"/>
    <cellStyle name="Normal 29 2 3 5" xfId="16309" xr:uid="{00000000-0005-0000-0000-0000D0350000}"/>
    <cellStyle name="Normal 29 2 4" xfId="6861" xr:uid="{00000000-0005-0000-0000-0000D1350000}"/>
    <cellStyle name="Normal 29 2 4 2" xfId="18835" xr:uid="{00000000-0005-0000-0000-0000D2350000}"/>
    <cellStyle name="Normal 29 2 5" xfId="6862" xr:uid="{00000000-0005-0000-0000-0000D3350000}"/>
    <cellStyle name="Normal 29 2 5 2" xfId="18836" xr:uid="{00000000-0005-0000-0000-0000D4350000}"/>
    <cellStyle name="Normal 29 2 6" xfId="14872" xr:uid="{00000000-0005-0000-0000-0000D5350000}"/>
    <cellStyle name="Normal 29 2 6 2" xfId="21643" xr:uid="{00000000-0005-0000-0000-0000D6350000}"/>
    <cellStyle name="Normal 29 2 7" xfId="15598" xr:uid="{00000000-0005-0000-0000-0000D7350000}"/>
    <cellStyle name="Normal 29 3" xfId="2326" xr:uid="{00000000-0005-0000-0000-0000D8350000}"/>
    <cellStyle name="Normal 29 3 2" xfId="14873" xr:uid="{00000000-0005-0000-0000-0000D9350000}"/>
    <cellStyle name="Normal 29 4" xfId="2327" xr:uid="{00000000-0005-0000-0000-0000DA350000}"/>
    <cellStyle name="Normal 29 4 2" xfId="3858" xr:uid="{00000000-0005-0000-0000-0000DB350000}"/>
    <cellStyle name="Normal 29 4 2 2" xfId="6863" xr:uid="{00000000-0005-0000-0000-0000DC350000}"/>
    <cellStyle name="Normal 29 4 2 2 2" xfId="18837" xr:uid="{00000000-0005-0000-0000-0000DD350000}"/>
    <cellStyle name="Normal 29 4 2 3" xfId="6864" xr:uid="{00000000-0005-0000-0000-0000DE350000}"/>
    <cellStyle name="Normal 29 4 2 3 2" xfId="18838" xr:uid="{00000000-0005-0000-0000-0000DF350000}"/>
    <cellStyle name="Normal 29 4 2 4" xfId="16310" xr:uid="{00000000-0005-0000-0000-0000E0350000}"/>
    <cellStyle name="Normal 29 4 3" xfId="6865" xr:uid="{00000000-0005-0000-0000-0000E1350000}"/>
    <cellStyle name="Normal 29 4 3 2" xfId="18839" xr:uid="{00000000-0005-0000-0000-0000E2350000}"/>
    <cellStyle name="Normal 29 4 4" xfId="6866" xr:uid="{00000000-0005-0000-0000-0000E3350000}"/>
    <cellStyle name="Normal 29 4 4 2" xfId="18840" xr:uid="{00000000-0005-0000-0000-0000E4350000}"/>
    <cellStyle name="Normal 29 4 5" xfId="6867" xr:uid="{00000000-0005-0000-0000-0000E5350000}"/>
    <cellStyle name="Normal 29 4 5 2" xfId="18841" xr:uid="{00000000-0005-0000-0000-0000E6350000}"/>
    <cellStyle name="Normal 29 4 6" xfId="15599" xr:uid="{00000000-0005-0000-0000-0000E7350000}"/>
    <cellStyle name="Normal 29 5" xfId="2328" xr:uid="{00000000-0005-0000-0000-0000E8350000}"/>
    <cellStyle name="Normal 29 5 2" xfId="3859" xr:uid="{00000000-0005-0000-0000-0000E9350000}"/>
    <cellStyle name="Normal 29 5 2 2" xfId="6868" xr:uid="{00000000-0005-0000-0000-0000EA350000}"/>
    <cellStyle name="Normal 29 5 2 2 2" xfId="18842" xr:uid="{00000000-0005-0000-0000-0000EB350000}"/>
    <cellStyle name="Normal 29 5 2 3" xfId="6869" xr:uid="{00000000-0005-0000-0000-0000EC350000}"/>
    <cellStyle name="Normal 29 5 2 3 2" xfId="18843" xr:uid="{00000000-0005-0000-0000-0000ED350000}"/>
    <cellStyle name="Normal 29 5 2 4" xfId="16311" xr:uid="{00000000-0005-0000-0000-0000EE350000}"/>
    <cellStyle name="Normal 29 5 3" xfId="6870" xr:uid="{00000000-0005-0000-0000-0000EF350000}"/>
    <cellStyle name="Normal 29 5 3 2" xfId="18844" xr:uid="{00000000-0005-0000-0000-0000F0350000}"/>
    <cellStyle name="Normal 29 5 4" xfId="6871" xr:uid="{00000000-0005-0000-0000-0000F1350000}"/>
    <cellStyle name="Normal 29 5 4 2" xfId="18845" xr:uid="{00000000-0005-0000-0000-0000F2350000}"/>
    <cellStyle name="Normal 29 5 5" xfId="6872" xr:uid="{00000000-0005-0000-0000-0000F3350000}"/>
    <cellStyle name="Normal 29 5 5 2" xfId="18846" xr:uid="{00000000-0005-0000-0000-0000F4350000}"/>
    <cellStyle name="Normal 29 5 6" xfId="15600" xr:uid="{00000000-0005-0000-0000-0000F5350000}"/>
    <cellStyle name="Normal 29 6" xfId="2329" xr:uid="{00000000-0005-0000-0000-0000F6350000}"/>
    <cellStyle name="Normal 29 6 2" xfId="6873" xr:uid="{00000000-0005-0000-0000-0000F7350000}"/>
    <cellStyle name="Normal 29 7" xfId="2330" xr:uid="{00000000-0005-0000-0000-0000F8350000}"/>
    <cellStyle name="Normal 29 7 2" xfId="3860" xr:uid="{00000000-0005-0000-0000-0000F9350000}"/>
    <cellStyle name="Normal 29 7 2 2" xfId="6874" xr:uid="{00000000-0005-0000-0000-0000FA350000}"/>
    <cellStyle name="Normal 29 7 2 2 2" xfId="18847" xr:uid="{00000000-0005-0000-0000-0000FB350000}"/>
    <cellStyle name="Normal 29 7 2 3" xfId="6875" xr:uid="{00000000-0005-0000-0000-0000FC350000}"/>
    <cellStyle name="Normal 29 7 2 3 2" xfId="18848" xr:uid="{00000000-0005-0000-0000-0000FD350000}"/>
    <cellStyle name="Normal 29 7 2 4" xfId="16312" xr:uid="{00000000-0005-0000-0000-0000FE350000}"/>
    <cellStyle name="Normal 29 7 3" xfId="6876" xr:uid="{00000000-0005-0000-0000-0000FF350000}"/>
    <cellStyle name="Normal 29 7 3 2" xfId="18849" xr:uid="{00000000-0005-0000-0000-000000360000}"/>
    <cellStyle name="Normal 29 7 4" xfId="6877" xr:uid="{00000000-0005-0000-0000-000001360000}"/>
    <cellStyle name="Normal 29 7 4 2" xfId="18850" xr:uid="{00000000-0005-0000-0000-000002360000}"/>
    <cellStyle name="Normal 29 7 5" xfId="6878" xr:uid="{00000000-0005-0000-0000-000003360000}"/>
    <cellStyle name="Normal 29 7 5 2" xfId="18851" xr:uid="{00000000-0005-0000-0000-000004360000}"/>
    <cellStyle name="Normal 29 7 6" xfId="15601" xr:uid="{00000000-0005-0000-0000-000005360000}"/>
    <cellStyle name="Normal 29 8" xfId="6879" xr:uid="{00000000-0005-0000-0000-000006360000}"/>
    <cellStyle name="Normal 29 9" xfId="6880" xr:uid="{00000000-0005-0000-0000-000007360000}"/>
    <cellStyle name="Normal 29 9 2" xfId="6881" xr:uid="{00000000-0005-0000-0000-000008360000}"/>
    <cellStyle name="Normal 29 9 2 2" xfId="18853" xr:uid="{00000000-0005-0000-0000-000009360000}"/>
    <cellStyle name="Normal 29 9 3" xfId="18852" xr:uid="{00000000-0005-0000-0000-00000A360000}"/>
    <cellStyle name="Normal 290" xfId="12606" xr:uid="{00000000-0005-0000-0000-00000B360000}"/>
    <cellStyle name="Normal 290 2" xfId="14874" xr:uid="{00000000-0005-0000-0000-00000C360000}"/>
    <cellStyle name="Normal 290 2 2" xfId="21644" xr:uid="{00000000-0005-0000-0000-00000D360000}"/>
    <cellStyle name="Normal 290 3" xfId="21317" xr:uid="{00000000-0005-0000-0000-00000E360000}"/>
    <cellStyle name="Normal 291" xfId="12607" xr:uid="{00000000-0005-0000-0000-00000F360000}"/>
    <cellStyle name="Normal 291 2" xfId="14875" xr:uid="{00000000-0005-0000-0000-000010360000}"/>
    <cellStyle name="Normal 291 2 2" xfId="21645" xr:uid="{00000000-0005-0000-0000-000011360000}"/>
    <cellStyle name="Normal 291 3" xfId="21318" xr:uid="{00000000-0005-0000-0000-000012360000}"/>
    <cellStyle name="Normal 292" xfId="12608" xr:uid="{00000000-0005-0000-0000-000013360000}"/>
    <cellStyle name="Normal 292 2" xfId="14876" xr:uid="{00000000-0005-0000-0000-000014360000}"/>
    <cellStyle name="Normal 292 2 2" xfId="21646" xr:uid="{00000000-0005-0000-0000-000015360000}"/>
    <cellStyle name="Normal 292 3" xfId="21319" xr:uid="{00000000-0005-0000-0000-000016360000}"/>
    <cellStyle name="Normal 293" xfId="12609" xr:uid="{00000000-0005-0000-0000-000017360000}"/>
    <cellStyle name="Normal 293 2" xfId="14877" xr:uid="{00000000-0005-0000-0000-000018360000}"/>
    <cellStyle name="Normal 293 2 2" xfId="21647" xr:uid="{00000000-0005-0000-0000-000019360000}"/>
    <cellStyle name="Normal 293 3" xfId="21320" xr:uid="{00000000-0005-0000-0000-00001A360000}"/>
    <cellStyle name="Normal 294" xfId="12610" xr:uid="{00000000-0005-0000-0000-00001B360000}"/>
    <cellStyle name="Normal 294 2" xfId="14878" xr:uid="{00000000-0005-0000-0000-00001C360000}"/>
    <cellStyle name="Normal 294 2 2" xfId="21648" xr:uid="{00000000-0005-0000-0000-00001D360000}"/>
    <cellStyle name="Normal 294 3" xfId="21321" xr:uid="{00000000-0005-0000-0000-00001E360000}"/>
    <cellStyle name="Normal 295" xfId="12611" xr:uid="{00000000-0005-0000-0000-00001F360000}"/>
    <cellStyle name="Normal 295 2" xfId="14879" xr:uid="{00000000-0005-0000-0000-000020360000}"/>
    <cellStyle name="Normal 295 2 2" xfId="21649" xr:uid="{00000000-0005-0000-0000-000021360000}"/>
    <cellStyle name="Normal 295 3" xfId="21322" xr:uid="{00000000-0005-0000-0000-000022360000}"/>
    <cellStyle name="Normal 296" xfId="12612" xr:uid="{00000000-0005-0000-0000-000023360000}"/>
    <cellStyle name="Normal 296 2" xfId="14880" xr:uid="{00000000-0005-0000-0000-000024360000}"/>
    <cellStyle name="Normal 296 2 2" xfId="21650" xr:uid="{00000000-0005-0000-0000-000025360000}"/>
    <cellStyle name="Normal 296 3" xfId="21323" xr:uid="{00000000-0005-0000-0000-000026360000}"/>
    <cellStyle name="Normal 297" xfId="12613" xr:uid="{00000000-0005-0000-0000-000027360000}"/>
    <cellStyle name="Normal 297 2" xfId="14881" xr:uid="{00000000-0005-0000-0000-000028360000}"/>
    <cellStyle name="Normal 297 2 2" xfId="21651" xr:uid="{00000000-0005-0000-0000-000029360000}"/>
    <cellStyle name="Normal 297 3" xfId="21324" xr:uid="{00000000-0005-0000-0000-00002A360000}"/>
    <cellStyle name="Normal 298" xfId="12614" xr:uid="{00000000-0005-0000-0000-00002B360000}"/>
    <cellStyle name="Normal 298 2" xfId="14882" xr:uid="{00000000-0005-0000-0000-00002C360000}"/>
    <cellStyle name="Normal 298 2 2" xfId="21652" xr:uid="{00000000-0005-0000-0000-00002D360000}"/>
    <cellStyle name="Normal 298 3" xfId="21325" xr:uid="{00000000-0005-0000-0000-00002E360000}"/>
    <cellStyle name="Normal 299" xfId="12615" xr:uid="{00000000-0005-0000-0000-00002F360000}"/>
    <cellStyle name="Normal 299 2" xfId="14883" xr:uid="{00000000-0005-0000-0000-000030360000}"/>
    <cellStyle name="Normal 299 2 2" xfId="21653" xr:uid="{00000000-0005-0000-0000-000031360000}"/>
    <cellStyle name="Normal 299 3" xfId="21326" xr:uid="{00000000-0005-0000-0000-000032360000}"/>
    <cellStyle name="Normal 3" xfId="12" xr:uid="{00000000-0005-0000-0000-000033360000}"/>
    <cellStyle name="Normal' 3" xfId="2332" xr:uid="{00000000-0005-0000-0000-000038520000}"/>
    <cellStyle name="Normal 3 10" xfId="2333" xr:uid="{00000000-0005-0000-0000-000034360000}"/>
    <cellStyle name="Normal' 3 10" xfId="2334" xr:uid="{00000000-0005-0000-0000-000039520000}"/>
    <cellStyle name="Normal 3 10 2" xfId="6882" xr:uid="{00000000-0005-0000-0000-000035360000}"/>
    <cellStyle name="Normal 3 100" xfId="22020" xr:uid="{00000000-0005-0000-0000-000036360000}"/>
    <cellStyle name="Normal 3 101" xfId="22034" xr:uid="{00000000-0005-0000-0000-000037360000}"/>
    <cellStyle name="Normal 3 102" xfId="22036" xr:uid="{00000000-0005-0000-0000-000038360000}"/>
    <cellStyle name="Normal 3 103" xfId="22053" xr:uid="{00000000-0005-0000-0000-000039360000}"/>
    <cellStyle name="Normal 3 11" xfId="2335" xr:uid="{00000000-0005-0000-0000-00003A360000}"/>
    <cellStyle name="Normal' 3 11" xfId="2336" xr:uid="{00000000-0005-0000-0000-00003A520000}"/>
    <cellStyle name="Normal 3 11 2" xfId="6883" xr:uid="{00000000-0005-0000-0000-00003B360000}"/>
    <cellStyle name="Normal 3 12" xfId="2337" xr:uid="{00000000-0005-0000-0000-00003C360000}"/>
    <cellStyle name="Normal' 3 12" xfId="2338" xr:uid="{00000000-0005-0000-0000-00003B520000}"/>
    <cellStyle name="Normal 3 12 2" xfId="6884" xr:uid="{00000000-0005-0000-0000-00003D360000}"/>
    <cellStyle name="Normal 3 13" xfId="2339" xr:uid="{00000000-0005-0000-0000-00003E360000}"/>
    <cellStyle name="Normal' 3 13" xfId="2340" xr:uid="{00000000-0005-0000-0000-00003C520000}"/>
    <cellStyle name="Normal 3 13 2" xfId="6885" xr:uid="{00000000-0005-0000-0000-00003F360000}"/>
    <cellStyle name="Normal 3 14" xfId="2341" xr:uid="{00000000-0005-0000-0000-000040360000}"/>
    <cellStyle name="Normal' 3 14" xfId="2342" xr:uid="{00000000-0005-0000-0000-00003D520000}"/>
    <cellStyle name="Normal 3 14 2" xfId="6886" xr:uid="{00000000-0005-0000-0000-000041360000}"/>
    <cellStyle name="Normal 3 15" xfId="2343" xr:uid="{00000000-0005-0000-0000-000042360000}"/>
    <cellStyle name="Normal' 3 15" xfId="2344" xr:uid="{00000000-0005-0000-0000-00003E520000}"/>
    <cellStyle name="Normal 3 15 2" xfId="6887" xr:uid="{00000000-0005-0000-0000-000043360000}"/>
    <cellStyle name="Normal 3 16" xfId="2345" xr:uid="{00000000-0005-0000-0000-000044360000}"/>
    <cellStyle name="Normal' 3 16" xfId="2346" xr:uid="{00000000-0005-0000-0000-00003F520000}"/>
    <cellStyle name="Normal 3 16 2" xfId="6888" xr:uid="{00000000-0005-0000-0000-000045360000}"/>
    <cellStyle name="Normal 3 17" xfId="2347" xr:uid="{00000000-0005-0000-0000-000046360000}"/>
    <cellStyle name="Normal' 3 17" xfId="2348" xr:uid="{00000000-0005-0000-0000-000040520000}"/>
    <cellStyle name="Normal 3 17 2" xfId="6889" xr:uid="{00000000-0005-0000-0000-000047360000}"/>
    <cellStyle name="Normal 3 18" xfId="2349" xr:uid="{00000000-0005-0000-0000-000048360000}"/>
    <cellStyle name="Normal' 3 18" xfId="2350" xr:uid="{00000000-0005-0000-0000-000041520000}"/>
    <cellStyle name="Normal 3 18 2" xfId="6890" xr:uid="{00000000-0005-0000-0000-000049360000}"/>
    <cellStyle name="Normal 3 19" xfId="2351" xr:uid="{00000000-0005-0000-0000-00004A360000}"/>
    <cellStyle name="Normal' 3 19" xfId="2352" xr:uid="{00000000-0005-0000-0000-000042520000}"/>
    <cellStyle name="Normal 3 19 2" xfId="6891" xr:uid="{00000000-0005-0000-0000-00004B360000}"/>
    <cellStyle name="Normal 3 2" xfId="24" xr:uid="{00000000-0005-0000-0000-00004C360000}"/>
    <cellStyle name="Normal' 3 2" xfId="2354" xr:uid="{00000000-0005-0000-0000-000043520000}"/>
    <cellStyle name="Normal 3 2 10" xfId="2355" xr:uid="{00000000-0005-0000-0000-00004D360000}"/>
    <cellStyle name="Normal 3 2 10 2" xfId="6892" xr:uid="{00000000-0005-0000-0000-00004E360000}"/>
    <cellStyle name="Normal 3 2 11" xfId="4187" xr:uid="{00000000-0005-0000-0000-00004F360000}"/>
    <cellStyle name="Normal 3 2 12" xfId="6893" xr:uid="{00000000-0005-0000-0000-000050360000}"/>
    <cellStyle name="Normal 3 2 13" xfId="6894" xr:uid="{00000000-0005-0000-0000-000051360000}"/>
    <cellStyle name="Normal 3 2 14" xfId="6895" xr:uid="{00000000-0005-0000-0000-000052360000}"/>
    <cellStyle name="Normal 3 2 15" xfId="6896" xr:uid="{00000000-0005-0000-0000-000053360000}"/>
    <cellStyle name="Normal 3 2 16" xfId="6897" xr:uid="{00000000-0005-0000-0000-000054360000}"/>
    <cellStyle name="Normal 3 2 17" xfId="6898" xr:uid="{00000000-0005-0000-0000-000055360000}"/>
    <cellStyle name="Normal 3 2 18" xfId="6899" xr:uid="{00000000-0005-0000-0000-000056360000}"/>
    <cellStyle name="Normal 3 2 19" xfId="6900" xr:uid="{00000000-0005-0000-0000-000057360000}"/>
    <cellStyle name="Normal 3 2 2" xfId="2356" xr:uid="{00000000-0005-0000-0000-000058360000}"/>
    <cellStyle name="Normal 3 2 2 2" xfId="6901" xr:uid="{00000000-0005-0000-0000-000059360000}"/>
    <cellStyle name="Normal 3 2 20" xfId="6902" xr:uid="{00000000-0005-0000-0000-00005A360000}"/>
    <cellStyle name="Normal 3 2 21" xfId="6903" xr:uid="{00000000-0005-0000-0000-00005B360000}"/>
    <cellStyle name="Normal 3 2 22" xfId="6904" xr:uid="{00000000-0005-0000-0000-00005C360000}"/>
    <cellStyle name="Normal 3 2 23" xfId="6905" xr:uid="{00000000-0005-0000-0000-00005D360000}"/>
    <cellStyle name="Normal 3 2 24" xfId="6906" xr:uid="{00000000-0005-0000-0000-00005E360000}"/>
    <cellStyle name="Normal 3 2 25" xfId="6907" xr:uid="{00000000-0005-0000-0000-00005F360000}"/>
    <cellStyle name="Normal 3 2 26" xfId="12996" xr:uid="{00000000-0005-0000-0000-000060360000}"/>
    <cellStyle name="Normal 3 2 27" xfId="2353" xr:uid="{00000000-0005-0000-0000-000061360000}"/>
    <cellStyle name="Normal 3 2 28" xfId="21899" xr:uid="{00000000-0005-0000-0000-000062360000}"/>
    <cellStyle name="Normal 3 2 29" xfId="22008" xr:uid="{00000000-0005-0000-0000-000063360000}"/>
    <cellStyle name="Normal 3 2 3" xfId="2357" xr:uid="{00000000-0005-0000-0000-000064360000}"/>
    <cellStyle name="Normal 3 2 3 2" xfId="6908" xr:uid="{00000000-0005-0000-0000-000065360000}"/>
    <cellStyle name="Normal 3 2 30" xfId="21924" xr:uid="{00000000-0005-0000-0000-000066360000}"/>
    <cellStyle name="Normal 3 2 31" xfId="22039" xr:uid="{00000000-0005-0000-0000-000067360000}"/>
    <cellStyle name="Normal 3 2 32" xfId="22042" xr:uid="{00000000-0005-0000-0000-000068360000}"/>
    <cellStyle name="Normal 3 2 33" xfId="22062" xr:uid="{00000000-0005-0000-0000-000069360000}"/>
    <cellStyle name="Normal 3 2 4" xfId="2358" xr:uid="{00000000-0005-0000-0000-00006A360000}"/>
    <cellStyle name="Normal 3 2 4 2" xfId="6909" xr:uid="{00000000-0005-0000-0000-00006B360000}"/>
    <cellStyle name="Normal 3 2 5" xfId="2359" xr:uid="{00000000-0005-0000-0000-00006C360000}"/>
    <cellStyle name="Normal 3 2 5 2" xfId="6910" xr:uid="{00000000-0005-0000-0000-00006D360000}"/>
    <cellStyle name="Normal 3 2 6" xfId="2360" xr:uid="{00000000-0005-0000-0000-00006E360000}"/>
    <cellStyle name="Normal 3 2 6 2" xfId="6911" xr:uid="{00000000-0005-0000-0000-00006F360000}"/>
    <cellStyle name="Normal 3 2 7" xfId="2361" xr:uid="{00000000-0005-0000-0000-000070360000}"/>
    <cellStyle name="Normal 3 2 7 2" xfId="6912" xr:uid="{00000000-0005-0000-0000-000071360000}"/>
    <cellStyle name="Normal 3 2 8" xfId="2362" xr:uid="{00000000-0005-0000-0000-000072360000}"/>
    <cellStyle name="Normal 3 2 8 2" xfId="6913" xr:uid="{00000000-0005-0000-0000-000073360000}"/>
    <cellStyle name="Normal 3 2 9" xfId="2363" xr:uid="{00000000-0005-0000-0000-000074360000}"/>
    <cellStyle name="Normal 3 2 9 2" xfId="6914" xr:uid="{00000000-0005-0000-0000-000075360000}"/>
    <cellStyle name="Normal 3 2_LHJE03JG-Inspro_Revenue and Royalty_0712 (2)" xfId="9754" xr:uid="{00000000-0005-0000-0000-000076360000}"/>
    <cellStyle name="Normal 3 20" xfId="2364" xr:uid="{00000000-0005-0000-0000-000077360000}"/>
    <cellStyle name="Normal' 3 20" xfId="2365" xr:uid="{00000000-0005-0000-0000-000044520000}"/>
    <cellStyle name="Normal 3 20 2" xfId="6915" xr:uid="{00000000-0005-0000-0000-000078360000}"/>
    <cellStyle name="Normal 3 21" xfId="2366" xr:uid="{00000000-0005-0000-0000-000079360000}"/>
    <cellStyle name="Normal' 3 21" xfId="2367" xr:uid="{00000000-0005-0000-0000-000045520000}"/>
    <cellStyle name="Normal 3 21 2" xfId="6916" xr:uid="{00000000-0005-0000-0000-00007A360000}"/>
    <cellStyle name="Normal 3 22" xfId="2368" xr:uid="{00000000-0005-0000-0000-00007B360000}"/>
    <cellStyle name="Normal' 3 22" xfId="2369" xr:uid="{00000000-0005-0000-0000-000046520000}"/>
    <cellStyle name="Normal 3 22 2" xfId="6917" xr:uid="{00000000-0005-0000-0000-00007C360000}"/>
    <cellStyle name="Normal 3 23" xfId="2370" xr:uid="{00000000-0005-0000-0000-00007D360000}"/>
    <cellStyle name="Normal' 3 23" xfId="2371" xr:uid="{00000000-0005-0000-0000-000047520000}"/>
    <cellStyle name="Normal 3 23 2" xfId="6918" xr:uid="{00000000-0005-0000-0000-00007E360000}"/>
    <cellStyle name="Normal 3 24" xfId="2372" xr:uid="{00000000-0005-0000-0000-00007F360000}"/>
    <cellStyle name="Normal' 3 24" xfId="2373" xr:uid="{00000000-0005-0000-0000-000048520000}"/>
    <cellStyle name="Normal 3 24 2" xfId="6919" xr:uid="{00000000-0005-0000-0000-000080360000}"/>
    <cellStyle name="Normal 3 25" xfId="2374" xr:uid="{00000000-0005-0000-0000-000081360000}"/>
    <cellStyle name="Normal' 3 25" xfId="2375" xr:uid="{00000000-0005-0000-0000-000049520000}"/>
    <cellStyle name="Normal 3 25 2" xfId="6920" xr:uid="{00000000-0005-0000-0000-000082360000}"/>
    <cellStyle name="Normal 3 26" xfId="2376" xr:uid="{00000000-0005-0000-0000-000083360000}"/>
    <cellStyle name="Normal' 3 26" xfId="2377" xr:uid="{00000000-0005-0000-0000-00004A520000}"/>
    <cellStyle name="Normal 3 26 2" xfId="6921" xr:uid="{00000000-0005-0000-0000-000084360000}"/>
    <cellStyle name="Normal 3 27" xfId="2378" xr:uid="{00000000-0005-0000-0000-000085360000}"/>
    <cellStyle name="Normal' 3 27" xfId="2379" xr:uid="{00000000-0005-0000-0000-00004B520000}"/>
    <cellStyle name="Normal 3 27 2" xfId="6922" xr:uid="{00000000-0005-0000-0000-000086360000}"/>
    <cellStyle name="Normal 3 28" xfId="2380" xr:uid="{00000000-0005-0000-0000-000087360000}"/>
    <cellStyle name="Normal' 3 28" xfId="2381" xr:uid="{00000000-0005-0000-0000-00004C520000}"/>
    <cellStyle name="Normal 3 28 2" xfId="6923" xr:uid="{00000000-0005-0000-0000-000088360000}"/>
    <cellStyle name="Normal 3 29" xfId="2382" xr:uid="{00000000-0005-0000-0000-000089360000}"/>
    <cellStyle name="Normal' 3 29" xfId="2383" xr:uid="{00000000-0005-0000-0000-00004D520000}"/>
    <cellStyle name="Normal 3 29 2" xfId="6924" xr:uid="{00000000-0005-0000-0000-00008A360000}"/>
    <cellStyle name="Normal 3 3" xfId="36" xr:uid="{00000000-0005-0000-0000-00008B360000}"/>
    <cellStyle name="Normal' 3 3" xfId="2385" xr:uid="{00000000-0005-0000-0000-00004E520000}"/>
    <cellStyle name="Normal 3 3 10" xfId="2386" xr:uid="{00000000-0005-0000-0000-00008C360000}"/>
    <cellStyle name="Normal 3 3 11" xfId="2387" xr:uid="{00000000-0005-0000-0000-00008D360000}"/>
    <cellStyle name="Normal 3 3 12" xfId="2388" xr:uid="{00000000-0005-0000-0000-00008E360000}"/>
    <cellStyle name="Normal 3 3 13" xfId="2389" xr:uid="{00000000-0005-0000-0000-00008F360000}"/>
    <cellStyle name="Normal 3 3 14" xfId="2390" xr:uid="{00000000-0005-0000-0000-000090360000}"/>
    <cellStyle name="Normal 3 3 15" xfId="2391" xr:uid="{00000000-0005-0000-0000-000091360000}"/>
    <cellStyle name="Normal 3 3 16" xfId="2392" xr:uid="{00000000-0005-0000-0000-000092360000}"/>
    <cellStyle name="Normal 3 3 17" xfId="2393" xr:uid="{00000000-0005-0000-0000-000093360000}"/>
    <cellStyle name="Normal 3 3 18" xfId="2394" xr:uid="{00000000-0005-0000-0000-000094360000}"/>
    <cellStyle name="Normal 3 3 19" xfId="2395" xr:uid="{00000000-0005-0000-0000-000095360000}"/>
    <cellStyle name="Normal 3 3 2" xfId="2396" xr:uid="{00000000-0005-0000-0000-000096360000}"/>
    <cellStyle name="Normal 3 3 20" xfId="2397" xr:uid="{00000000-0005-0000-0000-000097360000}"/>
    <cellStyle name="Normal 3 3 21" xfId="2398" xr:uid="{00000000-0005-0000-0000-000098360000}"/>
    <cellStyle name="Normal 3 3 22" xfId="2399" xr:uid="{00000000-0005-0000-0000-000099360000}"/>
    <cellStyle name="Normal 3 3 23" xfId="2400" xr:uid="{00000000-0005-0000-0000-00009A360000}"/>
    <cellStyle name="Normal 3 3 24" xfId="2401" xr:uid="{00000000-0005-0000-0000-00009B360000}"/>
    <cellStyle name="Normal 3 3 25" xfId="2402" xr:uid="{00000000-0005-0000-0000-00009C360000}"/>
    <cellStyle name="Normal 3 3 26" xfId="2403" xr:uid="{00000000-0005-0000-0000-00009D360000}"/>
    <cellStyle name="Normal 3 3 27" xfId="2404" xr:uid="{00000000-0005-0000-0000-00009E360000}"/>
    <cellStyle name="Normal 3 3 28" xfId="2405" xr:uid="{00000000-0005-0000-0000-00009F360000}"/>
    <cellStyle name="Normal 3 3 29" xfId="2406" xr:uid="{00000000-0005-0000-0000-0000A0360000}"/>
    <cellStyle name="Normal 3 3 3" xfId="2407" xr:uid="{00000000-0005-0000-0000-0000A1360000}"/>
    <cellStyle name="Normal 3 3 30" xfId="2408" xr:uid="{00000000-0005-0000-0000-0000A2360000}"/>
    <cellStyle name="Normal 3 3 31" xfId="2409" xr:uid="{00000000-0005-0000-0000-0000A3360000}"/>
    <cellStyle name="Normal 3 3 32" xfId="2410" xr:uid="{00000000-0005-0000-0000-0000A4360000}"/>
    <cellStyle name="Normal 3 3 33" xfId="2411" xr:uid="{00000000-0005-0000-0000-0000A5360000}"/>
    <cellStyle name="Normal 3 3 33 2" xfId="6925" xr:uid="{00000000-0005-0000-0000-0000A6360000}"/>
    <cellStyle name="Normal 3 3 34" xfId="2412" xr:uid="{00000000-0005-0000-0000-0000A7360000}"/>
    <cellStyle name="Normal 3 3 34 2" xfId="6926" xr:uid="{00000000-0005-0000-0000-0000A8360000}"/>
    <cellStyle name="Normal 3 3 35" xfId="2413" xr:uid="{00000000-0005-0000-0000-0000A9360000}"/>
    <cellStyle name="Normal 3 3 35 2" xfId="6927" xr:uid="{00000000-0005-0000-0000-0000AA360000}"/>
    <cellStyle name="Normal 3 3 36" xfId="2414" xr:uid="{00000000-0005-0000-0000-0000AB360000}"/>
    <cellStyle name="Normal 3 3 36 2" xfId="6928" xr:uid="{00000000-0005-0000-0000-0000AC360000}"/>
    <cellStyle name="Normal 3 3 37" xfId="2415" xr:uid="{00000000-0005-0000-0000-0000AD360000}"/>
    <cellStyle name="Normal 3 3 37 2" xfId="6929" xr:uid="{00000000-0005-0000-0000-0000AE360000}"/>
    <cellStyle name="Normal 3 3 38" xfId="6930" xr:uid="{00000000-0005-0000-0000-0000AF360000}"/>
    <cellStyle name="Normal 3 3 39" xfId="6931" xr:uid="{00000000-0005-0000-0000-0000B0360000}"/>
    <cellStyle name="Normal 3 3 4" xfId="2416" xr:uid="{00000000-0005-0000-0000-0000B1360000}"/>
    <cellStyle name="Normal 3 3 40" xfId="6932" xr:uid="{00000000-0005-0000-0000-0000B2360000}"/>
    <cellStyle name="Normal 3 3 41" xfId="6933" xr:uid="{00000000-0005-0000-0000-0000B3360000}"/>
    <cellStyle name="Normal 3 3 42" xfId="6934" xr:uid="{00000000-0005-0000-0000-0000B4360000}"/>
    <cellStyle name="Normal 3 3 43" xfId="6935" xr:uid="{00000000-0005-0000-0000-0000B5360000}"/>
    <cellStyle name="Normal 3 3 44" xfId="6936" xr:uid="{00000000-0005-0000-0000-0000B6360000}"/>
    <cellStyle name="Normal 3 3 45" xfId="6937" xr:uid="{00000000-0005-0000-0000-0000B7360000}"/>
    <cellStyle name="Normal 3 3 45 2" xfId="6938" xr:uid="{00000000-0005-0000-0000-0000B8360000}"/>
    <cellStyle name="Normal 3 3 45 2 2" xfId="18855" xr:uid="{00000000-0005-0000-0000-0000B9360000}"/>
    <cellStyle name="Normal 3 3 45 3" xfId="18854" xr:uid="{00000000-0005-0000-0000-0000BA360000}"/>
    <cellStyle name="Normal 3 3 46" xfId="14884" xr:uid="{00000000-0005-0000-0000-0000BB360000}"/>
    <cellStyle name="Normal 3 3 46 2" xfId="21654" xr:uid="{00000000-0005-0000-0000-0000BC360000}"/>
    <cellStyle name="Normal 3 3 47" xfId="2384" xr:uid="{00000000-0005-0000-0000-0000BD360000}"/>
    <cellStyle name="Normal 3 3 5" xfId="2417" xr:uid="{00000000-0005-0000-0000-0000BE360000}"/>
    <cellStyle name="Normal 3 3 6" xfId="2418" xr:uid="{00000000-0005-0000-0000-0000BF360000}"/>
    <cellStyle name="Normal 3 3 7" xfId="2419" xr:uid="{00000000-0005-0000-0000-0000C0360000}"/>
    <cellStyle name="Normal 3 3 8" xfId="2420" xr:uid="{00000000-0005-0000-0000-0000C1360000}"/>
    <cellStyle name="Normal 3 3 9" xfId="2421" xr:uid="{00000000-0005-0000-0000-0000C2360000}"/>
    <cellStyle name="Normal 3 3_LHJE03JG-Inspro_Revenue and Royalty_0612" xfId="2422" xr:uid="{00000000-0005-0000-0000-0000C3360000}"/>
    <cellStyle name="Normal 3 30" xfId="2423" xr:uid="{00000000-0005-0000-0000-0000C4360000}"/>
    <cellStyle name="Normal' 3 30" xfId="2424" xr:uid="{00000000-0005-0000-0000-00004F520000}"/>
    <cellStyle name="Normal 3 30 2" xfId="6939" xr:uid="{00000000-0005-0000-0000-0000C5360000}"/>
    <cellStyle name="Normal 3 31" xfId="2425" xr:uid="{00000000-0005-0000-0000-0000C6360000}"/>
    <cellStyle name="Normal' 3 31" xfId="2426" xr:uid="{00000000-0005-0000-0000-000050520000}"/>
    <cellStyle name="Normal 3 31 2" xfId="6940" xr:uid="{00000000-0005-0000-0000-0000C7360000}"/>
    <cellStyle name="Normal 3 32" xfId="2427" xr:uid="{00000000-0005-0000-0000-0000C8360000}"/>
    <cellStyle name="Normal' 3 32" xfId="2428" xr:uid="{00000000-0005-0000-0000-000051520000}"/>
    <cellStyle name="Normal 3 32 2" xfId="6941" xr:uid="{00000000-0005-0000-0000-0000C9360000}"/>
    <cellStyle name="Normal 3 33" xfId="2429" xr:uid="{00000000-0005-0000-0000-0000CA360000}"/>
    <cellStyle name="Normal' 3 33" xfId="2430" xr:uid="{00000000-0005-0000-0000-000052520000}"/>
    <cellStyle name="Normal 3 33 2" xfId="6942" xr:uid="{00000000-0005-0000-0000-0000CB360000}"/>
    <cellStyle name="Normal 3 34" xfId="2431" xr:uid="{00000000-0005-0000-0000-0000CC360000}"/>
    <cellStyle name="Normal' 3 34" xfId="2432" xr:uid="{00000000-0005-0000-0000-000053520000}"/>
    <cellStyle name="Normal 3 34 2" xfId="6943" xr:uid="{00000000-0005-0000-0000-0000CD360000}"/>
    <cellStyle name="Normal 3 35" xfId="2433" xr:uid="{00000000-0005-0000-0000-0000CE360000}"/>
    <cellStyle name="Normal' 3 35" xfId="2434" xr:uid="{00000000-0005-0000-0000-000054520000}"/>
    <cellStyle name="Normal 3 35 2" xfId="6944" xr:uid="{00000000-0005-0000-0000-0000CF360000}"/>
    <cellStyle name="Normal 3 36" xfId="2435" xr:uid="{00000000-0005-0000-0000-0000D0360000}"/>
    <cellStyle name="Normal' 3 36" xfId="2436" xr:uid="{00000000-0005-0000-0000-000055520000}"/>
    <cellStyle name="Normal 3 36 2" xfId="6945" xr:uid="{00000000-0005-0000-0000-0000D1360000}"/>
    <cellStyle name="Normal 3 37" xfId="2437" xr:uid="{00000000-0005-0000-0000-0000D2360000}"/>
    <cellStyle name="Normal' 3 37" xfId="2438" xr:uid="{00000000-0005-0000-0000-000056520000}"/>
    <cellStyle name="Normal 3 37 2" xfId="6946" xr:uid="{00000000-0005-0000-0000-0000D3360000}"/>
    <cellStyle name="Normal 3 38" xfId="2439" xr:uid="{00000000-0005-0000-0000-0000D4360000}"/>
    <cellStyle name="Normal' 3 38" xfId="2440" xr:uid="{00000000-0005-0000-0000-000057520000}"/>
    <cellStyle name="Normal 3 38 2" xfId="6947" xr:uid="{00000000-0005-0000-0000-0000D5360000}"/>
    <cellStyle name="Normal 3 39" xfId="2441" xr:uid="{00000000-0005-0000-0000-0000D6360000}"/>
    <cellStyle name="Normal' 3 39" xfId="2442" xr:uid="{00000000-0005-0000-0000-000058520000}"/>
    <cellStyle name="Normal 3 39 2" xfId="6948" xr:uid="{00000000-0005-0000-0000-0000D7360000}"/>
    <cellStyle name="Normal 3 4" xfId="2443" xr:uid="{00000000-0005-0000-0000-0000D8360000}"/>
    <cellStyle name="Normal' 3 4" xfId="2444" xr:uid="{00000000-0005-0000-0000-000059520000}"/>
    <cellStyle name="Normal 3 4 10" xfId="2445" xr:uid="{00000000-0005-0000-0000-0000D9360000}"/>
    <cellStyle name="Normal 3 4 11" xfId="2446" xr:uid="{00000000-0005-0000-0000-0000DA360000}"/>
    <cellStyle name="Normal 3 4 12" xfId="2447" xr:uid="{00000000-0005-0000-0000-0000DB360000}"/>
    <cellStyle name="Normal 3 4 13" xfId="2448" xr:uid="{00000000-0005-0000-0000-0000DC360000}"/>
    <cellStyle name="Normal 3 4 14" xfId="2449" xr:uid="{00000000-0005-0000-0000-0000DD360000}"/>
    <cellStyle name="Normal 3 4 15" xfId="2450" xr:uid="{00000000-0005-0000-0000-0000DE360000}"/>
    <cellStyle name="Normal 3 4 16" xfId="2451" xr:uid="{00000000-0005-0000-0000-0000DF360000}"/>
    <cellStyle name="Normal 3 4 17" xfId="2452" xr:uid="{00000000-0005-0000-0000-0000E0360000}"/>
    <cellStyle name="Normal 3 4 18" xfId="2453" xr:uid="{00000000-0005-0000-0000-0000E1360000}"/>
    <cellStyle name="Normal 3 4 19" xfId="2454" xr:uid="{00000000-0005-0000-0000-0000E2360000}"/>
    <cellStyle name="Normal 3 4 2" xfId="2455" xr:uid="{00000000-0005-0000-0000-0000E3360000}"/>
    <cellStyle name="Normal 3 4 20" xfId="2456" xr:uid="{00000000-0005-0000-0000-0000E4360000}"/>
    <cellStyle name="Normal 3 4 21" xfId="2457" xr:uid="{00000000-0005-0000-0000-0000E5360000}"/>
    <cellStyle name="Normal 3 4 22" xfId="2458" xr:uid="{00000000-0005-0000-0000-0000E6360000}"/>
    <cellStyle name="Normal 3 4 23" xfId="2459" xr:uid="{00000000-0005-0000-0000-0000E7360000}"/>
    <cellStyle name="Normal 3 4 24" xfId="2460" xr:uid="{00000000-0005-0000-0000-0000E8360000}"/>
    <cellStyle name="Normal 3 4 25" xfId="2461" xr:uid="{00000000-0005-0000-0000-0000E9360000}"/>
    <cellStyle name="Normal 3 4 26" xfId="2462" xr:uid="{00000000-0005-0000-0000-0000EA360000}"/>
    <cellStyle name="Normal 3 4 27" xfId="2463" xr:uid="{00000000-0005-0000-0000-0000EB360000}"/>
    <cellStyle name="Normal 3 4 28" xfId="2464" xr:uid="{00000000-0005-0000-0000-0000EC360000}"/>
    <cellStyle name="Normal 3 4 29" xfId="2465" xr:uid="{00000000-0005-0000-0000-0000ED360000}"/>
    <cellStyle name="Normal 3 4 3" xfId="2466" xr:uid="{00000000-0005-0000-0000-0000EE360000}"/>
    <cellStyle name="Normal 3 4 30" xfId="2467" xr:uid="{00000000-0005-0000-0000-0000EF360000}"/>
    <cellStyle name="Normal 3 4 31" xfId="2468" xr:uid="{00000000-0005-0000-0000-0000F0360000}"/>
    <cellStyle name="Normal 3 4 32" xfId="2469" xr:uid="{00000000-0005-0000-0000-0000F1360000}"/>
    <cellStyle name="Normal 3 4 33" xfId="2470" xr:uid="{00000000-0005-0000-0000-0000F2360000}"/>
    <cellStyle name="Normal 3 4 33 2" xfId="6949" xr:uid="{00000000-0005-0000-0000-0000F3360000}"/>
    <cellStyle name="Normal 3 4 34" xfId="2471" xr:uid="{00000000-0005-0000-0000-0000F4360000}"/>
    <cellStyle name="Normal 3 4 34 2" xfId="6950" xr:uid="{00000000-0005-0000-0000-0000F5360000}"/>
    <cellStyle name="Normal 3 4 35" xfId="2472" xr:uid="{00000000-0005-0000-0000-0000F6360000}"/>
    <cellStyle name="Normal 3 4 35 2" xfId="6951" xr:uid="{00000000-0005-0000-0000-0000F7360000}"/>
    <cellStyle name="Normal 3 4 36" xfId="2473" xr:uid="{00000000-0005-0000-0000-0000F8360000}"/>
    <cellStyle name="Normal 3 4 36 2" xfId="6952" xr:uid="{00000000-0005-0000-0000-0000F9360000}"/>
    <cellStyle name="Normal 3 4 37" xfId="2474" xr:uid="{00000000-0005-0000-0000-0000FA360000}"/>
    <cellStyle name="Normal 3 4 37 2" xfId="6953" xr:uid="{00000000-0005-0000-0000-0000FB360000}"/>
    <cellStyle name="Normal 3 4 38" xfId="14885" xr:uid="{00000000-0005-0000-0000-0000FC360000}"/>
    <cellStyle name="Normal 3 4 4" xfId="2475" xr:uid="{00000000-0005-0000-0000-0000FD360000}"/>
    <cellStyle name="Normal 3 4 5" xfId="2476" xr:uid="{00000000-0005-0000-0000-0000FE360000}"/>
    <cellStyle name="Normal 3 4 6" xfId="2477" xr:uid="{00000000-0005-0000-0000-0000FF360000}"/>
    <cellStyle name="Normal 3 4 7" xfId="2478" xr:uid="{00000000-0005-0000-0000-000000370000}"/>
    <cellStyle name="Normal 3 4 8" xfId="2479" xr:uid="{00000000-0005-0000-0000-000001370000}"/>
    <cellStyle name="Normal 3 4 9" xfId="2480" xr:uid="{00000000-0005-0000-0000-000002370000}"/>
    <cellStyle name="Normal 3 40" xfId="2481" xr:uid="{00000000-0005-0000-0000-000003370000}"/>
    <cellStyle name="Normal' 3 40" xfId="2482" xr:uid="{00000000-0005-0000-0000-00005A520000}"/>
    <cellStyle name="Normal 3 40 2" xfId="6954" xr:uid="{00000000-0005-0000-0000-000004370000}"/>
    <cellStyle name="Normal 3 41" xfId="2483" xr:uid="{00000000-0005-0000-0000-000005370000}"/>
    <cellStyle name="Normal' 3 41" xfId="2484" xr:uid="{00000000-0005-0000-0000-00005B520000}"/>
    <cellStyle name="Normal 3 41 2" xfId="6955" xr:uid="{00000000-0005-0000-0000-000006370000}"/>
    <cellStyle name="Normal 3 42" xfId="2485" xr:uid="{00000000-0005-0000-0000-000007370000}"/>
    <cellStyle name="Normal' 3 42" xfId="2486" xr:uid="{00000000-0005-0000-0000-00005C520000}"/>
    <cellStyle name="Normal 3 42 2" xfId="6956" xr:uid="{00000000-0005-0000-0000-000008370000}"/>
    <cellStyle name="Normal 3 43" xfId="2487" xr:uid="{00000000-0005-0000-0000-000009370000}"/>
    <cellStyle name="Normal' 3 43" xfId="2488" xr:uid="{00000000-0005-0000-0000-00005D520000}"/>
    <cellStyle name="Normal 3 43 2" xfId="6957" xr:uid="{00000000-0005-0000-0000-00000A370000}"/>
    <cellStyle name="Normal 3 44" xfId="2489" xr:uid="{00000000-0005-0000-0000-00000B370000}"/>
    <cellStyle name="Normal' 3 44" xfId="2490" xr:uid="{00000000-0005-0000-0000-00005E520000}"/>
    <cellStyle name="Normal 3 44 2" xfId="6958" xr:uid="{00000000-0005-0000-0000-00000C370000}"/>
    <cellStyle name="Normal 3 45" xfId="2491" xr:uid="{00000000-0005-0000-0000-00000D370000}"/>
    <cellStyle name="Normal' 3 45" xfId="2492" xr:uid="{00000000-0005-0000-0000-00005F520000}"/>
    <cellStyle name="Normal 3 45 2" xfId="6959" xr:uid="{00000000-0005-0000-0000-00000E370000}"/>
    <cellStyle name="Normal 3 46" xfId="2493" xr:uid="{00000000-0005-0000-0000-00000F370000}"/>
    <cellStyle name="Normal' 3 46" xfId="2494" xr:uid="{00000000-0005-0000-0000-000060520000}"/>
    <cellStyle name="Normal 3 46 2" xfId="6960" xr:uid="{00000000-0005-0000-0000-000010370000}"/>
    <cellStyle name="Normal 3 47" xfId="2495" xr:uid="{00000000-0005-0000-0000-000011370000}"/>
    <cellStyle name="Normal' 3 47" xfId="2496" xr:uid="{00000000-0005-0000-0000-000061520000}"/>
    <cellStyle name="Normal 3 47 2" xfId="6961" xr:uid="{00000000-0005-0000-0000-000012370000}"/>
    <cellStyle name="Normal 3 48" xfId="2497" xr:uid="{00000000-0005-0000-0000-000013370000}"/>
    <cellStyle name="Normal' 3 48" xfId="2498" xr:uid="{00000000-0005-0000-0000-000062520000}"/>
    <cellStyle name="Normal 3 48 2" xfId="6962" xr:uid="{00000000-0005-0000-0000-000014370000}"/>
    <cellStyle name="Normal 3 49" xfId="2499" xr:uid="{00000000-0005-0000-0000-000015370000}"/>
    <cellStyle name="Normal' 3 49" xfId="2500" xr:uid="{00000000-0005-0000-0000-000063520000}"/>
    <cellStyle name="Normal 3 49 2" xfId="6963" xr:uid="{00000000-0005-0000-0000-000016370000}"/>
    <cellStyle name="Normal 3 5" xfId="2501" xr:uid="{00000000-0005-0000-0000-000017370000}"/>
    <cellStyle name="Normal' 3 5" xfId="2502" xr:uid="{00000000-0005-0000-0000-000064520000}"/>
    <cellStyle name="Normal 3 5 2" xfId="6964" xr:uid="{00000000-0005-0000-0000-000018370000}"/>
    <cellStyle name="Normal 3 5 3" xfId="14886" xr:uid="{00000000-0005-0000-0000-000019370000}"/>
    <cellStyle name="Normal 3 50" xfId="2503" xr:uid="{00000000-0005-0000-0000-00001A370000}"/>
    <cellStyle name="Normal' 3 50" xfId="2504" xr:uid="{00000000-0005-0000-0000-000065520000}"/>
    <cellStyle name="Normal 3 50 2" xfId="6965" xr:uid="{00000000-0005-0000-0000-00001B370000}"/>
    <cellStyle name="Normal 3 51" xfId="2505" xr:uid="{00000000-0005-0000-0000-00001C370000}"/>
    <cellStyle name="Normal' 3 51" xfId="2506" xr:uid="{00000000-0005-0000-0000-000066520000}"/>
    <cellStyle name="Normal 3 51 2" xfId="6966" xr:uid="{00000000-0005-0000-0000-00001D370000}"/>
    <cellStyle name="Normal 3 52" xfId="2507" xr:uid="{00000000-0005-0000-0000-00001E370000}"/>
    <cellStyle name="Normal 3 52 2" xfId="6967" xr:uid="{00000000-0005-0000-0000-00001F370000}"/>
    <cellStyle name="Normal 3 53" xfId="2508" xr:uid="{00000000-0005-0000-0000-000020370000}"/>
    <cellStyle name="Normal 3 53 2" xfId="6968" xr:uid="{00000000-0005-0000-0000-000021370000}"/>
    <cellStyle name="Normal 3 54" xfId="2509" xr:uid="{00000000-0005-0000-0000-000022370000}"/>
    <cellStyle name="Normal 3 54 2" xfId="6969" xr:uid="{00000000-0005-0000-0000-000023370000}"/>
    <cellStyle name="Normal 3 55" xfId="2510" xr:uid="{00000000-0005-0000-0000-000024370000}"/>
    <cellStyle name="Normal 3 55 2" xfId="6970" xr:uid="{00000000-0005-0000-0000-000025370000}"/>
    <cellStyle name="Normal 3 56" xfId="2511" xr:uid="{00000000-0005-0000-0000-000026370000}"/>
    <cellStyle name="Normal 3 56 2" xfId="6971" xr:uid="{00000000-0005-0000-0000-000027370000}"/>
    <cellStyle name="Normal 3 57" xfId="2512" xr:uid="{00000000-0005-0000-0000-000028370000}"/>
    <cellStyle name="Normal 3 57 2" xfId="6972" xr:uid="{00000000-0005-0000-0000-000029370000}"/>
    <cellStyle name="Normal 3 58" xfId="2513" xr:uid="{00000000-0005-0000-0000-00002A370000}"/>
    <cellStyle name="Normal 3 59" xfId="2514" xr:uid="{00000000-0005-0000-0000-00002B370000}"/>
    <cellStyle name="Normal 3 6" xfId="2515" xr:uid="{00000000-0005-0000-0000-00002C370000}"/>
    <cellStyle name="Normal' 3 6" xfId="2516" xr:uid="{00000000-0005-0000-0000-000067520000}"/>
    <cellStyle name="Normal 3 6 2" xfId="6973" xr:uid="{00000000-0005-0000-0000-00002D370000}"/>
    <cellStyle name="Normal 3 60" xfId="2517" xr:uid="{00000000-0005-0000-0000-00002E370000}"/>
    <cellStyle name="Normal 3 61" xfId="2518" xr:uid="{00000000-0005-0000-0000-00002F370000}"/>
    <cellStyle name="Normal 3 62" xfId="2519" xr:uid="{00000000-0005-0000-0000-000030370000}"/>
    <cellStyle name="Normal 3 63" xfId="2520" xr:uid="{00000000-0005-0000-0000-000031370000}"/>
    <cellStyle name="Normal 3 64" xfId="2521" xr:uid="{00000000-0005-0000-0000-000032370000}"/>
    <cellStyle name="Normal 3 65" xfId="2522" xr:uid="{00000000-0005-0000-0000-000033370000}"/>
    <cellStyle name="Normal 3 65 2" xfId="3861" xr:uid="{00000000-0005-0000-0000-000034370000}"/>
    <cellStyle name="Normal 3 65 2 2" xfId="6974" xr:uid="{00000000-0005-0000-0000-000035370000}"/>
    <cellStyle name="Normal 3 65 2 2 2" xfId="18856" xr:uid="{00000000-0005-0000-0000-000036370000}"/>
    <cellStyle name="Normal 3 65 2 3" xfId="6975" xr:uid="{00000000-0005-0000-0000-000037370000}"/>
    <cellStyle name="Normal 3 65 2 3 2" xfId="18857" xr:uid="{00000000-0005-0000-0000-000038370000}"/>
    <cellStyle name="Normal 3 65 2 4" xfId="16313" xr:uid="{00000000-0005-0000-0000-000039370000}"/>
    <cellStyle name="Normal 3 65 3" xfId="6976" xr:uid="{00000000-0005-0000-0000-00003A370000}"/>
    <cellStyle name="Normal 3 65 3 2" xfId="18858" xr:uid="{00000000-0005-0000-0000-00003B370000}"/>
    <cellStyle name="Normal 3 65 4" xfId="6977" xr:uid="{00000000-0005-0000-0000-00003C370000}"/>
    <cellStyle name="Normal 3 65 4 2" xfId="18859" xr:uid="{00000000-0005-0000-0000-00003D370000}"/>
    <cellStyle name="Normal 3 65 5" xfId="6978" xr:uid="{00000000-0005-0000-0000-00003E370000}"/>
    <cellStyle name="Normal 3 65 5 2" xfId="18860" xr:uid="{00000000-0005-0000-0000-00003F370000}"/>
    <cellStyle name="Normal 3 65 6" xfId="15602" xr:uid="{00000000-0005-0000-0000-000040370000}"/>
    <cellStyle name="Normal 3 66" xfId="2523" xr:uid="{00000000-0005-0000-0000-000041370000}"/>
    <cellStyle name="Normal 3 67" xfId="4184" xr:uid="{00000000-0005-0000-0000-000042370000}"/>
    <cellStyle name="Normal 3 68" xfId="6979" xr:uid="{00000000-0005-0000-0000-000043370000}"/>
    <cellStyle name="Normal 3 69" xfId="6980" xr:uid="{00000000-0005-0000-0000-000044370000}"/>
    <cellStyle name="Normal 3 7" xfId="2524" xr:uid="{00000000-0005-0000-0000-000045370000}"/>
    <cellStyle name="Normal' 3 7" xfId="2525" xr:uid="{00000000-0005-0000-0000-000068520000}"/>
    <cellStyle name="Normal 3 7 2" xfId="6981" xr:uid="{00000000-0005-0000-0000-000046370000}"/>
    <cellStyle name="Normal 3 70" xfId="6982" xr:uid="{00000000-0005-0000-0000-000047370000}"/>
    <cellStyle name="Normal 3 71" xfId="6983" xr:uid="{00000000-0005-0000-0000-000048370000}"/>
    <cellStyle name="Normal 3 72" xfId="6984" xr:uid="{00000000-0005-0000-0000-000049370000}"/>
    <cellStyle name="Normal 3 73" xfId="6985" xr:uid="{00000000-0005-0000-0000-00004A370000}"/>
    <cellStyle name="Normal 3 74" xfId="6986" xr:uid="{00000000-0005-0000-0000-00004B370000}"/>
    <cellStyle name="Normal 3 75" xfId="6987" xr:uid="{00000000-0005-0000-0000-00004C370000}"/>
    <cellStyle name="Normal 3 76" xfId="6988" xr:uid="{00000000-0005-0000-0000-00004D370000}"/>
    <cellStyle name="Normal 3 77" xfId="6989" xr:uid="{00000000-0005-0000-0000-00004E370000}"/>
    <cellStyle name="Normal 3 78" xfId="6990" xr:uid="{00000000-0005-0000-0000-00004F370000}"/>
    <cellStyle name="Normal 3 79" xfId="6991" xr:uid="{00000000-0005-0000-0000-000050370000}"/>
    <cellStyle name="Normal 3 8" xfId="2526" xr:uid="{00000000-0005-0000-0000-000051370000}"/>
    <cellStyle name="Normal' 3 8" xfId="2527" xr:uid="{00000000-0005-0000-0000-000069520000}"/>
    <cellStyle name="Normal 3 8 2" xfId="6992" xr:uid="{00000000-0005-0000-0000-000052370000}"/>
    <cellStyle name="Normal 3 80" xfId="6993" xr:uid="{00000000-0005-0000-0000-000053370000}"/>
    <cellStyle name="Normal 3 81" xfId="6994" xr:uid="{00000000-0005-0000-0000-000054370000}"/>
    <cellStyle name="Normal 3 82" xfId="12833" xr:uid="{00000000-0005-0000-0000-000055370000}"/>
    <cellStyle name="Normal 3 82 2" xfId="21402" xr:uid="{00000000-0005-0000-0000-000056370000}"/>
    <cellStyle name="Normal 3 83" xfId="12840" xr:uid="{00000000-0005-0000-0000-000057370000}"/>
    <cellStyle name="Normal 3 83 2" xfId="21405" xr:uid="{00000000-0005-0000-0000-000058370000}"/>
    <cellStyle name="Normal 3 84" xfId="12995" xr:uid="{00000000-0005-0000-0000-000059370000}"/>
    <cellStyle name="Normal 3 85" xfId="2331" xr:uid="{00000000-0005-0000-0000-00005A370000}"/>
    <cellStyle name="Normal 3 86" xfId="62" xr:uid="{00000000-0005-0000-0000-00005B370000}"/>
    <cellStyle name="Normal 3 87" xfId="45" xr:uid="{00000000-0005-0000-0000-00005C370000}"/>
    <cellStyle name="Normal 3 88" xfId="21748" xr:uid="{00000000-0005-0000-0000-00005D370000}"/>
    <cellStyle name="Normal 3 89" xfId="21" xr:uid="{00000000-0005-0000-0000-00005E370000}"/>
    <cellStyle name="Normal 3 9" xfId="2528" xr:uid="{00000000-0005-0000-0000-00005F370000}"/>
    <cellStyle name="Normal' 3 9" xfId="2529" xr:uid="{00000000-0005-0000-0000-00006A520000}"/>
    <cellStyle name="Normal 3 9 2" xfId="6995" xr:uid="{00000000-0005-0000-0000-000060370000}"/>
    <cellStyle name="Normal 3 90" xfId="21779" xr:uid="{00000000-0005-0000-0000-000061370000}"/>
    <cellStyle name="Normal 3 91" xfId="21789" xr:uid="{00000000-0005-0000-0000-000062370000}"/>
    <cellStyle name="Normal 3 92" xfId="21793" xr:uid="{00000000-0005-0000-0000-000063370000}"/>
    <cellStyle name="Normal 3 93" xfId="21783" xr:uid="{00000000-0005-0000-0000-000064370000}"/>
    <cellStyle name="Normal 3 94" xfId="21785" xr:uid="{00000000-0005-0000-0000-000065370000}"/>
    <cellStyle name="Normal 3 95" xfId="21786" xr:uid="{00000000-0005-0000-0000-000066370000}"/>
    <cellStyle name="Normal 3 96" xfId="21792" xr:uid="{00000000-0005-0000-0000-000067370000}"/>
    <cellStyle name="Normal 3 97" xfId="21803" xr:uid="{00000000-0005-0000-0000-000068370000}"/>
    <cellStyle name="Normal 3 98" xfId="21903" xr:uid="{00000000-0005-0000-0000-000069370000}"/>
    <cellStyle name="Normal 3 99" xfId="21901" xr:uid="{00000000-0005-0000-0000-00006A370000}"/>
    <cellStyle name="Normal 3_06 30 2012 Recs - UMS" xfId="12616" xr:uid="{00000000-0005-0000-0000-00006B370000}"/>
    <cellStyle name="Normal 30" xfId="2530" xr:uid="{00000000-0005-0000-0000-00006C370000}"/>
    <cellStyle name="Normal 30 2" xfId="2531" xr:uid="{00000000-0005-0000-0000-00006D370000}"/>
    <cellStyle name="Normal 30 2 2" xfId="14887" xr:uid="{00000000-0005-0000-0000-00006E370000}"/>
    <cellStyle name="Normal 30 2 2 2" xfId="21655" xr:uid="{00000000-0005-0000-0000-00006F370000}"/>
    <cellStyle name="Normal 30 3" xfId="2532" xr:uid="{00000000-0005-0000-0000-000070370000}"/>
    <cellStyle name="Normal 30 3 2" xfId="6996" xr:uid="{00000000-0005-0000-0000-000071370000}"/>
    <cellStyle name="Normal 30 3 3" xfId="14888" xr:uid="{00000000-0005-0000-0000-000072370000}"/>
    <cellStyle name="Normal 30 4" xfId="2533" xr:uid="{00000000-0005-0000-0000-000073370000}"/>
    <cellStyle name="Normal 30 4 2" xfId="3862" xr:uid="{00000000-0005-0000-0000-000074370000}"/>
    <cellStyle name="Normal 30 4 2 2" xfId="6997" xr:uid="{00000000-0005-0000-0000-000075370000}"/>
    <cellStyle name="Normal 30 4 2 2 2" xfId="18861" xr:uid="{00000000-0005-0000-0000-000076370000}"/>
    <cellStyle name="Normal 30 4 2 3" xfId="6998" xr:uid="{00000000-0005-0000-0000-000077370000}"/>
    <cellStyle name="Normal 30 4 2 3 2" xfId="18862" xr:uid="{00000000-0005-0000-0000-000078370000}"/>
    <cellStyle name="Normal 30 4 2 4" xfId="16314" xr:uid="{00000000-0005-0000-0000-000079370000}"/>
    <cellStyle name="Normal 30 4 3" xfId="6999" xr:uid="{00000000-0005-0000-0000-00007A370000}"/>
    <cellStyle name="Normal 30 4 3 2" xfId="18863" xr:uid="{00000000-0005-0000-0000-00007B370000}"/>
    <cellStyle name="Normal 30 4 4" xfId="7000" xr:uid="{00000000-0005-0000-0000-00007C370000}"/>
    <cellStyle name="Normal 30 4 4 2" xfId="18864" xr:uid="{00000000-0005-0000-0000-00007D370000}"/>
    <cellStyle name="Normal 30 4 5" xfId="7001" xr:uid="{00000000-0005-0000-0000-00007E370000}"/>
    <cellStyle name="Normal 30 4 5 2" xfId="18865" xr:uid="{00000000-0005-0000-0000-00007F370000}"/>
    <cellStyle name="Normal 30 4 6" xfId="15603" xr:uid="{00000000-0005-0000-0000-000080370000}"/>
    <cellStyle name="Normal 30 5" xfId="7002" xr:uid="{00000000-0005-0000-0000-000081370000}"/>
    <cellStyle name="Normal 30 6" xfId="7003" xr:uid="{00000000-0005-0000-0000-000082370000}"/>
    <cellStyle name="Normal 30 6 2" xfId="7004" xr:uid="{00000000-0005-0000-0000-000083370000}"/>
    <cellStyle name="Normal 30 6 2 2" xfId="18867" xr:uid="{00000000-0005-0000-0000-000084370000}"/>
    <cellStyle name="Normal 30 6 3" xfId="18866" xr:uid="{00000000-0005-0000-0000-000085370000}"/>
    <cellStyle name="Normal 30 7" xfId="12997" xr:uid="{00000000-0005-0000-0000-000086370000}"/>
    <cellStyle name="Normal 300" xfId="12617" xr:uid="{00000000-0005-0000-0000-000087370000}"/>
    <cellStyle name="Normal 300 2" xfId="14889" xr:uid="{00000000-0005-0000-0000-000088370000}"/>
    <cellStyle name="Normal 300 2 2" xfId="21656" xr:uid="{00000000-0005-0000-0000-000089370000}"/>
    <cellStyle name="Normal 300 3" xfId="21327" xr:uid="{00000000-0005-0000-0000-00008A370000}"/>
    <cellStyle name="Normal 301" xfId="12618" xr:uid="{00000000-0005-0000-0000-00008B370000}"/>
    <cellStyle name="Normal 301 2" xfId="14890" xr:uid="{00000000-0005-0000-0000-00008C370000}"/>
    <cellStyle name="Normal 301 2 2" xfId="21657" xr:uid="{00000000-0005-0000-0000-00008D370000}"/>
    <cellStyle name="Normal 301 3" xfId="21328" xr:uid="{00000000-0005-0000-0000-00008E370000}"/>
    <cellStyle name="Normal 302" xfId="12619" xr:uid="{00000000-0005-0000-0000-00008F370000}"/>
    <cellStyle name="Normal 302 2" xfId="14891" xr:uid="{00000000-0005-0000-0000-000090370000}"/>
    <cellStyle name="Normal 302 2 2" xfId="21658" xr:uid="{00000000-0005-0000-0000-000091370000}"/>
    <cellStyle name="Normal 302 3" xfId="21329" xr:uid="{00000000-0005-0000-0000-000092370000}"/>
    <cellStyle name="Normal 303" xfId="12620" xr:uid="{00000000-0005-0000-0000-000093370000}"/>
    <cellStyle name="Normal 303 2" xfId="14892" xr:uid="{00000000-0005-0000-0000-000094370000}"/>
    <cellStyle name="Normal 303 2 2" xfId="21659" xr:uid="{00000000-0005-0000-0000-000095370000}"/>
    <cellStyle name="Normal 303 3" xfId="21330" xr:uid="{00000000-0005-0000-0000-000096370000}"/>
    <cellStyle name="Normal 304" xfId="12621" xr:uid="{00000000-0005-0000-0000-000097370000}"/>
    <cellStyle name="Normal 304 2" xfId="14893" xr:uid="{00000000-0005-0000-0000-000098370000}"/>
    <cellStyle name="Normal 304 2 2" xfId="21660" xr:uid="{00000000-0005-0000-0000-000099370000}"/>
    <cellStyle name="Normal 304 3" xfId="21331" xr:uid="{00000000-0005-0000-0000-00009A370000}"/>
    <cellStyle name="Normal 305" xfId="12622" xr:uid="{00000000-0005-0000-0000-00009B370000}"/>
    <cellStyle name="Normal 305 2" xfId="14894" xr:uid="{00000000-0005-0000-0000-00009C370000}"/>
    <cellStyle name="Normal 305 2 2" xfId="21661" xr:uid="{00000000-0005-0000-0000-00009D370000}"/>
    <cellStyle name="Normal 305 3" xfId="21332" xr:uid="{00000000-0005-0000-0000-00009E370000}"/>
    <cellStyle name="Normal 306" xfId="12623" xr:uid="{00000000-0005-0000-0000-00009F370000}"/>
    <cellStyle name="Normal 306 2" xfId="14895" xr:uid="{00000000-0005-0000-0000-0000A0370000}"/>
    <cellStyle name="Normal 306 2 2" xfId="21662" xr:uid="{00000000-0005-0000-0000-0000A1370000}"/>
    <cellStyle name="Normal 306 3" xfId="21333" xr:uid="{00000000-0005-0000-0000-0000A2370000}"/>
    <cellStyle name="Normal 307" xfId="12624" xr:uid="{00000000-0005-0000-0000-0000A3370000}"/>
    <cellStyle name="Normal 307 2" xfId="14896" xr:uid="{00000000-0005-0000-0000-0000A4370000}"/>
    <cellStyle name="Normal 307 2 2" xfId="21663" xr:uid="{00000000-0005-0000-0000-0000A5370000}"/>
    <cellStyle name="Normal 307 3" xfId="21334" xr:uid="{00000000-0005-0000-0000-0000A6370000}"/>
    <cellStyle name="Normal 308" xfId="12625" xr:uid="{00000000-0005-0000-0000-0000A7370000}"/>
    <cellStyle name="Normal 308 2" xfId="14897" xr:uid="{00000000-0005-0000-0000-0000A8370000}"/>
    <cellStyle name="Normal 308 2 2" xfId="21664" xr:uid="{00000000-0005-0000-0000-0000A9370000}"/>
    <cellStyle name="Normal 308 3" xfId="21335" xr:uid="{00000000-0005-0000-0000-0000AA370000}"/>
    <cellStyle name="Normal 309" xfId="12626" xr:uid="{00000000-0005-0000-0000-0000AB370000}"/>
    <cellStyle name="Normal 309 2" xfId="14898" xr:uid="{00000000-0005-0000-0000-0000AC370000}"/>
    <cellStyle name="Normal 309 2 2" xfId="21665" xr:uid="{00000000-0005-0000-0000-0000AD370000}"/>
    <cellStyle name="Normal 309 3" xfId="21336" xr:uid="{00000000-0005-0000-0000-0000AE370000}"/>
    <cellStyle name="Normal 31" xfId="2534" xr:uid="{00000000-0005-0000-0000-0000AF370000}"/>
    <cellStyle name="Normal 31 2" xfId="2535" xr:uid="{00000000-0005-0000-0000-0000B0370000}"/>
    <cellStyle name="Normal 31 2 2" xfId="12898" xr:uid="{00000000-0005-0000-0000-0000B1370000}"/>
    <cellStyle name="Normal 31 2 3" xfId="14899" xr:uid="{00000000-0005-0000-0000-0000B2370000}"/>
    <cellStyle name="Normal 31 2 3 2" xfId="21666" xr:uid="{00000000-0005-0000-0000-0000B3370000}"/>
    <cellStyle name="Normal 31 3" xfId="2536" xr:uid="{00000000-0005-0000-0000-0000B4370000}"/>
    <cellStyle name="Normal 31 3 2" xfId="7005" xr:uid="{00000000-0005-0000-0000-0000B5370000}"/>
    <cellStyle name="Normal 31 3 3" xfId="14900" xr:uid="{00000000-0005-0000-0000-0000B6370000}"/>
    <cellStyle name="Normal 31 4" xfId="2537" xr:uid="{00000000-0005-0000-0000-0000B7370000}"/>
    <cellStyle name="Normal 31 4 2" xfId="3863" xr:uid="{00000000-0005-0000-0000-0000B8370000}"/>
    <cellStyle name="Normal 31 4 2 2" xfId="7006" xr:uid="{00000000-0005-0000-0000-0000B9370000}"/>
    <cellStyle name="Normal 31 4 2 2 2" xfId="18868" xr:uid="{00000000-0005-0000-0000-0000BA370000}"/>
    <cellStyle name="Normal 31 4 2 3" xfId="7007" xr:uid="{00000000-0005-0000-0000-0000BB370000}"/>
    <cellStyle name="Normal 31 4 2 3 2" xfId="18869" xr:uid="{00000000-0005-0000-0000-0000BC370000}"/>
    <cellStyle name="Normal 31 4 2 4" xfId="16315" xr:uid="{00000000-0005-0000-0000-0000BD370000}"/>
    <cellStyle name="Normal 31 4 3" xfId="7008" xr:uid="{00000000-0005-0000-0000-0000BE370000}"/>
    <cellStyle name="Normal 31 4 3 2" xfId="18870" xr:uid="{00000000-0005-0000-0000-0000BF370000}"/>
    <cellStyle name="Normal 31 4 4" xfId="7009" xr:uid="{00000000-0005-0000-0000-0000C0370000}"/>
    <cellStyle name="Normal 31 4 4 2" xfId="18871" xr:uid="{00000000-0005-0000-0000-0000C1370000}"/>
    <cellStyle name="Normal 31 4 5" xfId="7010" xr:uid="{00000000-0005-0000-0000-0000C2370000}"/>
    <cellStyle name="Normal 31 4 5 2" xfId="18872" xr:uid="{00000000-0005-0000-0000-0000C3370000}"/>
    <cellStyle name="Normal 31 4 6" xfId="15604" xr:uid="{00000000-0005-0000-0000-0000C4370000}"/>
    <cellStyle name="Normal 31 5" xfId="7011" xr:uid="{00000000-0005-0000-0000-0000C5370000}"/>
    <cellStyle name="Normal 31 6" xfId="7012" xr:uid="{00000000-0005-0000-0000-0000C6370000}"/>
    <cellStyle name="Normal 31 6 2" xfId="7013" xr:uid="{00000000-0005-0000-0000-0000C7370000}"/>
    <cellStyle name="Normal 31 6 2 2" xfId="18874" xr:uid="{00000000-0005-0000-0000-0000C8370000}"/>
    <cellStyle name="Normal 31 6 3" xfId="18873" xr:uid="{00000000-0005-0000-0000-0000C9370000}"/>
    <cellStyle name="Normal 31 7" xfId="12998" xr:uid="{00000000-0005-0000-0000-0000CA370000}"/>
    <cellStyle name="Normal 310" xfId="12627" xr:uid="{00000000-0005-0000-0000-0000CB370000}"/>
    <cellStyle name="Normal 310 2" xfId="14901" xr:uid="{00000000-0005-0000-0000-0000CC370000}"/>
    <cellStyle name="Normal 310 2 2" xfId="21667" xr:uid="{00000000-0005-0000-0000-0000CD370000}"/>
    <cellStyle name="Normal 310 3" xfId="21337" xr:uid="{00000000-0005-0000-0000-0000CE370000}"/>
    <cellStyle name="Normal 311" xfId="12628" xr:uid="{00000000-0005-0000-0000-0000CF370000}"/>
    <cellStyle name="Normal 311 2" xfId="14902" xr:uid="{00000000-0005-0000-0000-0000D0370000}"/>
    <cellStyle name="Normal 311 2 2" xfId="21668" xr:uid="{00000000-0005-0000-0000-0000D1370000}"/>
    <cellStyle name="Normal 311 3" xfId="21338" xr:uid="{00000000-0005-0000-0000-0000D2370000}"/>
    <cellStyle name="Normal 312" xfId="12629" xr:uid="{00000000-0005-0000-0000-0000D3370000}"/>
    <cellStyle name="Normal 312 2" xfId="14903" xr:uid="{00000000-0005-0000-0000-0000D4370000}"/>
    <cellStyle name="Normal 312 2 2" xfId="21669" xr:uid="{00000000-0005-0000-0000-0000D5370000}"/>
    <cellStyle name="Normal 312 3" xfId="21339" xr:uid="{00000000-0005-0000-0000-0000D6370000}"/>
    <cellStyle name="Normal 313" xfId="12630" xr:uid="{00000000-0005-0000-0000-0000D7370000}"/>
    <cellStyle name="Normal 313 2" xfId="14904" xr:uid="{00000000-0005-0000-0000-0000D8370000}"/>
    <cellStyle name="Normal 313 2 2" xfId="21670" xr:uid="{00000000-0005-0000-0000-0000D9370000}"/>
    <cellStyle name="Normal 313 3" xfId="21340" xr:uid="{00000000-0005-0000-0000-0000DA370000}"/>
    <cellStyle name="Normal 314" xfId="12631" xr:uid="{00000000-0005-0000-0000-0000DB370000}"/>
    <cellStyle name="Normal 314 2" xfId="14905" xr:uid="{00000000-0005-0000-0000-0000DC370000}"/>
    <cellStyle name="Normal 314 2 2" xfId="21671" xr:uid="{00000000-0005-0000-0000-0000DD370000}"/>
    <cellStyle name="Normal 314 3" xfId="21341" xr:uid="{00000000-0005-0000-0000-0000DE370000}"/>
    <cellStyle name="Normal 315" xfId="12632" xr:uid="{00000000-0005-0000-0000-0000DF370000}"/>
    <cellStyle name="Normal 315 2" xfId="14906" xr:uid="{00000000-0005-0000-0000-0000E0370000}"/>
    <cellStyle name="Normal 315 2 2" xfId="21672" xr:uid="{00000000-0005-0000-0000-0000E1370000}"/>
    <cellStyle name="Normal 315 3" xfId="21342" xr:uid="{00000000-0005-0000-0000-0000E2370000}"/>
    <cellStyle name="Normal 316" xfId="12633" xr:uid="{00000000-0005-0000-0000-0000E3370000}"/>
    <cellStyle name="Normal 316 2" xfId="14907" xr:uid="{00000000-0005-0000-0000-0000E4370000}"/>
    <cellStyle name="Normal 316 2 2" xfId="21673" xr:uid="{00000000-0005-0000-0000-0000E5370000}"/>
    <cellStyle name="Normal 316 3" xfId="21343" xr:uid="{00000000-0005-0000-0000-0000E6370000}"/>
    <cellStyle name="Normal 317" xfId="12634" xr:uid="{00000000-0005-0000-0000-0000E7370000}"/>
    <cellStyle name="Normal 317 2" xfId="14908" xr:uid="{00000000-0005-0000-0000-0000E8370000}"/>
    <cellStyle name="Normal 317 2 2" xfId="21674" xr:uid="{00000000-0005-0000-0000-0000E9370000}"/>
    <cellStyle name="Normal 317 3" xfId="21344" xr:uid="{00000000-0005-0000-0000-0000EA370000}"/>
    <cellStyle name="Normal 318" xfId="12635" xr:uid="{00000000-0005-0000-0000-0000EB370000}"/>
    <cellStyle name="Normal 318 2" xfId="14909" xr:uid="{00000000-0005-0000-0000-0000EC370000}"/>
    <cellStyle name="Normal 318 2 2" xfId="21675" xr:uid="{00000000-0005-0000-0000-0000ED370000}"/>
    <cellStyle name="Normal 318 3" xfId="21345" xr:uid="{00000000-0005-0000-0000-0000EE370000}"/>
    <cellStyle name="Normal 319" xfId="12636" xr:uid="{00000000-0005-0000-0000-0000EF370000}"/>
    <cellStyle name="Normal 319 2" xfId="14910" xr:uid="{00000000-0005-0000-0000-0000F0370000}"/>
    <cellStyle name="Normal 319 2 2" xfId="21676" xr:uid="{00000000-0005-0000-0000-0000F1370000}"/>
    <cellStyle name="Normal 319 3" xfId="21346" xr:uid="{00000000-0005-0000-0000-0000F2370000}"/>
    <cellStyle name="Normal 32" xfId="2538" xr:uid="{00000000-0005-0000-0000-0000F3370000}"/>
    <cellStyle name="Normal 32 2" xfId="2539" xr:uid="{00000000-0005-0000-0000-0000F4370000}"/>
    <cellStyle name="Normal 32 2 2" xfId="7014" xr:uid="{00000000-0005-0000-0000-0000F5370000}"/>
    <cellStyle name="Normal 32 2 3" xfId="7015" xr:uid="{00000000-0005-0000-0000-0000F6370000}"/>
    <cellStyle name="Normal 32 2 3 2" xfId="18875" xr:uid="{00000000-0005-0000-0000-0000F7370000}"/>
    <cellStyle name="Normal 32 2 4" xfId="7016" xr:uid="{00000000-0005-0000-0000-0000F8370000}"/>
    <cellStyle name="Normal 32 2 4 2" xfId="18876" xr:uid="{00000000-0005-0000-0000-0000F9370000}"/>
    <cellStyle name="Normal 32 2 5" xfId="14911" xr:uid="{00000000-0005-0000-0000-0000FA370000}"/>
    <cellStyle name="Normal 32 2 5 2" xfId="21677" xr:uid="{00000000-0005-0000-0000-0000FB370000}"/>
    <cellStyle name="Normal 32 3" xfId="2540" xr:uid="{00000000-0005-0000-0000-0000FC370000}"/>
    <cellStyle name="Normal 32 3 2" xfId="7017" xr:uid="{00000000-0005-0000-0000-0000FD370000}"/>
    <cellStyle name="Normal 32 3 3" xfId="14912" xr:uid="{00000000-0005-0000-0000-0000FE370000}"/>
    <cellStyle name="Normal 32 4" xfId="2541" xr:uid="{00000000-0005-0000-0000-0000FF370000}"/>
    <cellStyle name="Normal 32 4 2" xfId="3864" xr:uid="{00000000-0005-0000-0000-000000380000}"/>
    <cellStyle name="Normal 32 4 2 2" xfId="7018" xr:uid="{00000000-0005-0000-0000-000001380000}"/>
    <cellStyle name="Normal 32 4 2 2 2" xfId="18877" xr:uid="{00000000-0005-0000-0000-000002380000}"/>
    <cellStyle name="Normal 32 4 2 3" xfId="7019" xr:uid="{00000000-0005-0000-0000-000003380000}"/>
    <cellStyle name="Normal 32 4 2 3 2" xfId="18878" xr:uid="{00000000-0005-0000-0000-000004380000}"/>
    <cellStyle name="Normal 32 4 2 4" xfId="16316" xr:uid="{00000000-0005-0000-0000-000005380000}"/>
    <cellStyle name="Normal 32 4 3" xfId="7020" xr:uid="{00000000-0005-0000-0000-000006380000}"/>
    <cellStyle name="Normal 32 4 3 2" xfId="18879" xr:uid="{00000000-0005-0000-0000-000007380000}"/>
    <cellStyle name="Normal 32 4 4" xfId="7021" xr:uid="{00000000-0005-0000-0000-000008380000}"/>
    <cellStyle name="Normal 32 4 4 2" xfId="18880" xr:uid="{00000000-0005-0000-0000-000009380000}"/>
    <cellStyle name="Normal 32 4 5" xfId="7022" xr:uid="{00000000-0005-0000-0000-00000A380000}"/>
    <cellStyle name="Normal 32 4 5 2" xfId="18881" xr:uid="{00000000-0005-0000-0000-00000B380000}"/>
    <cellStyle name="Normal 32 4 6" xfId="15605" xr:uid="{00000000-0005-0000-0000-00000C380000}"/>
    <cellStyle name="Normal 32 5" xfId="12999" xr:uid="{00000000-0005-0000-0000-00000D380000}"/>
    <cellStyle name="Normal 320" xfId="12637" xr:uid="{00000000-0005-0000-0000-00000E380000}"/>
    <cellStyle name="Normal 320 2" xfId="14913" xr:uid="{00000000-0005-0000-0000-00000F380000}"/>
    <cellStyle name="Normal 320 2 2" xfId="21678" xr:uid="{00000000-0005-0000-0000-000010380000}"/>
    <cellStyle name="Normal 320 3" xfId="21347" xr:uid="{00000000-0005-0000-0000-000011380000}"/>
    <cellStyle name="Normal 321" xfId="12638" xr:uid="{00000000-0005-0000-0000-000012380000}"/>
    <cellStyle name="Normal 321 2" xfId="14914" xr:uid="{00000000-0005-0000-0000-000013380000}"/>
    <cellStyle name="Normal 321 2 2" xfId="21679" xr:uid="{00000000-0005-0000-0000-000014380000}"/>
    <cellStyle name="Normal 321 3" xfId="21348" xr:uid="{00000000-0005-0000-0000-000015380000}"/>
    <cellStyle name="Normal 322" xfId="12639" xr:uid="{00000000-0005-0000-0000-000016380000}"/>
    <cellStyle name="Normal 322 2" xfId="14915" xr:uid="{00000000-0005-0000-0000-000017380000}"/>
    <cellStyle name="Normal 322 2 2" xfId="21680" xr:uid="{00000000-0005-0000-0000-000018380000}"/>
    <cellStyle name="Normal 322 3" xfId="21349" xr:uid="{00000000-0005-0000-0000-000019380000}"/>
    <cellStyle name="Normal 323" xfId="12640" xr:uid="{00000000-0005-0000-0000-00001A380000}"/>
    <cellStyle name="Normal 323 2" xfId="14916" xr:uid="{00000000-0005-0000-0000-00001B380000}"/>
    <cellStyle name="Normal 323 2 2" xfId="21681" xr:uid="{00000000-0005-0000-0000-00001C380000}"/>
    <cellStyle name="Normal 323 3" xfId="21350" xr:uid="{00000000-0005-0000-0000-00001D380000}"/>
    <cellStyle name="Normal 324" xfId="12641" xr:uid="{00000000-0005-0000-0000-00001E380000}"/>
    <cellStyle name="Normal 324 2" xfId="14917" xr:uid="{00000000-0005-0000-0000-00001F380000}"/>
    <cellStyle name="Normal 324 2 2" xfId="21682" xr:uid="{00000000-0005-0000-0000-000020380000}"/>
    <cellStyle name="Normal 324 3" xfId="21351" xr:uid="{00000000-0005-0000-0000-000021380000}"/>
    <cellStyle name="Normal 325" xfId="12642" xr:uid="{00000000-0005-0000-0000-000022380000}"/>
    <cellStyle name="Normal 325 2" xfId="14918" xr:uid="{00000000-0005-0000-0000-000023380000}"/>
    <cellStyle name="Normal 325 2 2" xfId="21683" xr:uid="{00000000-0005-0000-0000-000024380000}"/>
    <cellStyle name="Normal 325 3" xfId="21352" xr:uid="{00000000-0005-0000-0000-000025380000}"/>
    <cellStyle name="Normal 326" xfId="12643" xr:uid="{00000000-0005-0000-0000-000026380000}"/>
    <cellStyle name="Normal 326 2" xfId="14919" xr:uid="{00000000-0005-0000-0000-000027380000}"/>
    <cellStyle name="Normal 326 2 2" xfId="21684" xr:uid="{00000000-0005-0000-0000-000028380000}"/>
    <cellStyle name="Normal 326 3" xfId="21353" xr:uid="{00000000-0005-0000-0000-000029380000}"/>
    <cellStyle name="Normal 327" xfId="12644" xr:uid="{00000000-0005-0000-0000-00002A380000}"/>
    <cellStyle name="Normal 327 2" xfId="14920" xr:uid="{00000000-0005-0000-0000-00002B380000}"/>
    <cellStyle name="Normal 327 2 2" xfId="21685" xr:uid="{00000000-0005-0000-0000-00002C380000}"/>
    <cellStyle name="Normal 327 3" xfId="21354" xr:uid="{00000000-0005-0000-0000-00002D380000}"/>
    <cellStyle name="Normal 328" xfId="12645" xr:uid="{00000000-0005-0000-0000-00002E380000}"/>
    <cellStyle name="Normal 328 2" xfId="14921" xr:uid="{00000000-0005-0000-0000-00002F380000}"/>
    <cellStyle name="Normal 328 2 2" xfId="21686" xr:uid="{00000000-0005-0000-0000-000030380000}"/>
    <cellStyle name="Normal 328 3" xfId="21355" xr:uid="{00000000-0005-0000-0000-000031380000}"/>
    <cellStyle name="Normal 329" xfId="12646" xr:uid="{00000000-0005-0000-0000-000032380000}"/>
    <cellStyle name="Normal 329 2" xfId="14922" xr:uid="{00000000-0005-0000-0000-000033380000}"/>
    <cellStyle name="Normal 329 2 2" xfId="21687" xr:uid="{00000000-0005-0000-0000-000034380000}"/>
    <cellStyle name="Normal 329 3" xfId="21356" xr:uid="{00000000-0005-0000-0000-000035380000}"/>
    <cellStyle name="Normal 33" xfId="2542" xr:uid="{00000000-0005-0000-0000-000036380000}"/>
    <cellStyle name="Normal 33 2" xfId="2543" xr:uid="{00000000-0005-0000-0000-000037380000}"/>
    <cellStyle name="Normal 33 2 2" xfId="7023" xr:uid="{00000000-0005-0000-0000-000038380000}"/>
    <cellStyle name="Normal 33 2 3" xfId="7024" xr:uid="{00000000-0005-0000-0000-000039380000}"/>
    <cellStyle name="Normal 33 2 3 2" xfId="18882" xr:uid="{00000000-0005-0000-0000-00003A380000}"/>
    <cellStyle name="Normal 33 2 4" xfId="7025" xr:uid="{00000000-0005-0000-0000-00003B380000}"/>
    <cellStyle name="Normal 33 2 4 2" xfId="18883" xr:uid="{00000000-0005-0000-0000-00003C380000}"/>
    <cellStyle name="Normal 33 3" xfId="2544" xr:uid="{00000000-0005-0000-0000-00003D380000}"/>
    <cellStyle name="Normal 33 3 2" xfId="7026" xr:uid="{00000000-0005-0000-0000-00003E380000}"/>
    <cellStyle name="Normal 33 4" xfId="2545" xr:uid="{00000000-0005-0000-0000-00003F380000}"/>
    <cellStyle name="Normal 33 4 2" xfId="3865" xr:uid="{00000000-0005-0000-0000-000040380000}"/>
    <cellStyle name="Normal 33 4 2 2" xfId="7027" xr:uid="{00000000-0005-0000-0000-000041380000}"/>
    <cellStyle name="Normal 33 4 2 2 2" xfId="18884" xr:uid="{00000000-0005-0000-0000-000042380000}"/>
    <cellStyle name="Normal 33 4 2 3" xfId="7028" xr:uid="{00000000-0005-0000-0000-000043380000}"/>
    <cellStyle name="Normal 33 4 2 3 2" xfId="18885" xr:uid="{00000000-0005-0000-0000-000044380000}"/>
    <cellStyle name="Normal 33 4 2 4" xfId="16317" xr:uid="{00000000-0005-0000-0000-000045380000}"/>
    <cellStyle name="Normal 33 4 3" xfId="7029" xr:uid="{00000000-0005-0000-0000-000046380000}"/>
    <cellStyle name="Normal 33 4 3 2" xfId="18886" xr:uid="{00000000-0005-0000-0000-000047380000}"/>
    <cellStyle name="Normal 33 4 4" xfId="7030" xr:uid="{00000000-0005-0000-0000-000048380000}"/>
    <cellStyle name="Normal 33 4 4 2" xfId="18887" xr:uid="{00000000-0005-0000-0000-000049380000}"/>
    <cellStyle name="Normal 33 4 5" xfId="7031" xr:uid="{00000000-0005-0000-0000-00004A380000}"/>
    <cellStyle name="Normal 33 4 5 2" xfId="18888" xr:uid="{00000000-0005-0000-0000-00004B380000}"/>
    <cellStyle name="Normal 33 4 6" xfId="15606" xr:uid="{00000000-0005-0000-0000-00004C380000}"/>
    <cellStyle name="Normal 33 5" xfId="13000" xr:uid="{00000000-0005-0000-0000-00004D380000}"/>
    <cellStyle name="Normal 330" xfId="12647" xr:uid="{00000000-0005-0000-0000-00004E380000}"/>
    <cellStyle name="Normal 330 2" xfId="14923" xr:uid="{00000000-0005-0000-0000-00004F380000}"/>
    <cellStyle name="Normal 330 2 2" xfId="21688" xr:uid="{00000000-0005-0000-0000-000050380000}"/>
    <cellStyle name="Normal 330 3" xfId="21357" xr:uid="{00000000-0005-0000-0000-000051380000}"/>
    <cellStyle name="Normal 331" xfId="12648" xr:uid="{00000000-0005-0000-0000-000052380000}"/>
    <cellStyle name="Normal 331 2" xfId="14924" xr:uid="{00000000-0005-0000-0000-000053380000}"/>
    <cellStyle name="Normal 331 2 2" xfId="21689" xr:uid="{00000000-0005-0000-0000-000054380000}"/>
    <cellStyle name="Normal 331 3" xfId="21358" xr:uid="{00000000-0005-0000-0000-000055380000}"/>
    <cellStyle name="Normal 332" xfId="12649" xr:uid="{00000000-0005-0000-0000-000056380000}"/>
    <cellStyle name="Normal 332 2" xfId="14925" xr:uid="{00000000-0005-0000-0000-000057380000}"/>
    <cellStyle name="Normal 332 2 2" xfId="21690" xr:uid="{00000000-0005-0000-0000-000058380000}"/>
    <cellStyle name="Normal 332 3" xfId="21359" xr:uid="{00000000-0005-0000-0000-000059380000}"/>
    <cellStyle name="Normal 333" xfId="12650" xr:uid="{00000000-0005-0000-0000-00005A380000}"/>
    <cellStyle name="Normal 333 2" xfId="14926" xr:uid="{00000000-0005-0000-0000-00005B380000}"/>
    <cellStyle name="Normal 333 2 2" xfId="21691" xr:uid="{00000000-0005-0000-0000-00005C380000}"/>
    <cellStyle name="Normal 333 3" xfId="21360" xr:uid="{00000000-0005-0000-0000-00005D380000}"/>
    <cellStyle name="Normal 334" xfId="12651" xr:uid="{00000000-0005-0000-0000-00005E380000}"/>
    <cellStyle name="Normal 335" xfId="12652" xr:uid="{00000000-0005-0000-0000-00005F380000}"/>
    <cellStyle name="Normal 336" xfId="12653" xr:uid="{00000000-0005-0000-0000-000060380000}"/>
    <cellStyle name="Normal 337" xfId="12654" xr:uid="{00000000-0005-0000-0000-000061380000}"/>
    <cellStyle name="Normal 338" xfId="12655" xr:uid="{00000000-0005-0000-0000-000062380000}"/>
    <cellStyle name="Normal 339" xfId="12656" xr:uid="{00000000-0005-0000-0000-000063380000}"/>
    <cellStyle name="Normal 34" xfId="2546" xr:uid="{00000000-0005-0000-0000-000064380000}"/>
    <cellStyle name="Normal 34 2" xfId="2547" xr:uid="{00000000-0005-0000-0000-000065380000}"/>
    <cellStyle name="Normal 34 2 2" xfId="14927" xr:uid="{00000000-0005-0000-0000-000066380000}"/>
    <cellStyle name="Normal 34 3" xfId="2548" xr:uid="{00000000-0005-0000-0000-000067380000}"/>
    <cellStyle name="Normal 34 3 2" xfId="7032" xr:uid="{00000000-0005-0000-0000-000068380000}"/>
    <cellStyle name="Normal 34 3 3" xfId="14928" xr:uid="{00000000-0005-0000-0000-000069380000}"/>
    <cellStyle name="Normal 34 4" xfId="2549" xr:uid="{00000000-0005-0000-0000-00006A380000}"/>
    <cellStyle name="Normal 34 4 2" xfId="3866" xr:uid="{00000000-0005-0000-0000-00006B380000}"/>
    <cellStyle name="Normal 34 4 2 2" xfId="7033" xr:uid="{00000000-0005-0000-0000-00006C380000}"/>
    <cellStyle name="Normal 34 4 2 2 2" xfId="18889" xr:uid="{00000000-0005-0000-0000-00006D380000}"/>
    <cellStyle name="Normal 34 4 2 3" xfId="7034" xr:uid="{00000000-0005-0000-0000-00006E380000}"/>
    <cellStyle name="Normal 34 4 2 3 2" xfId="18890" xr:uid="{00000000-0005-0000-0000-00006F380000}"/>
    <cellStyle name="Normal 34 4 2 4" xfId="16318" xr:uid="{00000000-0005-0000-0000-000070380000}"/>
    <cellStyle name="Normal 34 4 3" xfId="7035" xr:uid="{00000000-0005-0000-0000-000071380000}"/>
    <cellStyle name="Normal 34 4 3 2" xfId="18891" xr:uid="{00000000-0005-0000-0000-000072380000}"/>
    <cellStyle name="Normal 34 4 4" xfId="7036" xr:uid="{00000000-0005-0000-0000-000073380000}"/>
    <cellStyle name="Normal 34 4 4 2" xfId="18892" xr:uid="{00000000-0005-0000-0000-000074380000}"/>
    <cellStyle name="Normal 34 4 5" xfId="7037" xr:uid="{00000000-0005-0000-0000-000075380000}"/>
    <cellStyle name="Normal 34 4 5 2" xfId="18893" xr:uid="{00000000-0005-0000-0000-000076380000}"/>
    <cellStyle name="Normal 34 4 6" xfId="15607" xr:uid="{00000000-0005-0000-0000-000077380000}"/>
    <cellStyle name="Normal 34 5" xfId="7038" xr:uid="{00000000-0005-0000-0000-000078380000}"/>
    <cellStyle name="Normal 34 6" xfId="7039" xr:uid="{00000000-0005-0000-0000-000079380000}"/>
    <cellStyle name="Normal 34 6 2" xfId="7040" xr:uid="{00000000-0005-0000-0000-00007A380000}"/>
    <cellStyle name="Normal 34 6 2 2" xfId="18895" xr:uid="{00000000-0005-0000-0000-00007B380000}"/>
    <cellStyle name="Normal 34 6 3" xfId="18894" xr:uid="{00000000-0005-0000-0000-00007C380000}"/>
    <cellStyle name="Normal 34 7" xfId="13001" xr:uid="{00000000-0005-0000-0000-00007D380000}"/>
    <cellStyle name="Normal 340" xfId="12657" xr:uid="{00000000-0005-0000-0000-00007E380000}"/>
    <cellStyle name="Normal 341" xfId="12658" xr:uid="{00000000-0005-0000-0000-00007F380000}"/>
    <cellStyle name="Normal 342" xfId="12659" xr:uid="{00000000-0005-0000-0000-000080380000}"/>
    <cellStyle name="Normal 343" xfId="12660" xr:uid="{00000000-0005-0000-0000-000081380000}"/>
    <cellStyle name="Normal 344" xfId="12661" xr:uid="{00000000-0005-0000-0000-000082380000}"/>
    <cellStyle name="Normal 345" xfId="12662" xr:uid="{00000000-0005-0000-0000-000083380000}"/>
    <cellStyle name="Normal 346" xfId="12663" xr:uid="{00000000-0005-0000-0000-000084380000}"/>
    <cellStyle name="Normal 347" xfId="12664" xr:uid="{00000000-0005-0000-0000-000085380000}"/>
    <cellStyle name="Normal 348" xfId="12665" xr:uid="{00000000-0005-0000-0000-000086380000}"/>
    <cellStyle name="Normal 349" xfId="12666" xr:uid="{00000000-0005-0000-0000-000087380000}"/>
    <cellStyle name="Normal 35" xfId="2550" xr:uid="{00000000-0005-0000-0000-000088380000}"/>
    <cellStyle name="Normal 35 2" xfId="2551" xr:uid="{00000000-0005-0000-0000-000089380000}"/>
    <cellStyle name="Normal 35 2 2" xfId="3867" xr:uid="{00000000-0005-0000-0000-00008A380000}"/>
    <cellStyle name="Normal 35 2 2 2" xfId="7041" xr:uid="{00000000-0005-0000-0000-00008B380000}"/>
    <cellStyle name="Normal 35 2 2 2 2" xfId="18896" xr:uid="{00000000-0005-0000-0000-00008C380000}"/>
    <cellStyle name="Normal 35 2 2 3" xfId="7042" xr:uid="{00000000-0005-0000-0000-00008D380000}"/>
    <cellStyle name="Normal 35 2 2 3 2" xfId="18897" xr:uid="{00000000-0005-0000-0000-00008E380000}"/>
    <cellStyle name="Normal 35 2 2 4" xfId="16319" xr:uid="{00000000-0005-0000-0000-00008F380000}"/>
    <cellStyle name="Normal 35 2 3" xfId="7043" xr:uid="{00000000-0005-0000-0000-000090380000}"/>
    <cellStyle name="Normal 35 2 3 2" xfId="18898" xr:uid="{00000000-0005-0000-0000-000091380000}"/>
    <cellStyle name="Normal 35 2 4" xfId="7044" xr:uid="{00000000-0005-0000-0000-000092380000}"/>
    <cellStyle name="Normal 35 2 4 2" xfId="18899" xr:uid="{00000000-0005-0000-0000-000093380000}"/>
    <cellStyle name="Normal 35 2 5" xfId="7045" xr:uid="{00000000-0005-0000-0000-000094380000}"/>
    <cellStyle name="Normal 35 2 5 2" xfId="18900" xr:uid="{00000000-0005-0000-0000-000095380000}"/>
    <cellStyle name="Normal 35 2 6" xfId="14929" xr:uid="{00000000-0005-0000-0000-000096380000}"/>
    <cellStyle name="Normal 35 2 7" xfId="15608" xr:uid="{00000000-0005-0000-0000-000097380000}"/>
    <cellStyle name="Normal 35 3" xfId="7046" xr:uid="{00000000-0005-0000-0000-000098380000}"/>
    <cellStyle name="Normal 35 3 2" xfId="14930" xr:uid="{00000000-0005-0000-0000-000099380000}"/>
    <cellStyle name="Normal 35 4" xfId="7047" xr:uid="{00000000-0005-0000-0000-00009A380000}"/>
    <cellStyle name="Normal 35 5" xfId="7048" xr:uid="{00000000-0005-0000-0000-00009B380000}"/>
    <cellStyle name="Normal 35 5 2" xfId="7049" xr:uid="{00000000-0005-0000-0000-00009C380000}"/>
    <cellStyle name="Normal 35 5 2 2" xfId="18902" xr:uid="{00000000-0005-0000-0000-00009D380000}"/>
    <cellStyle name="Normal 35 5 3" xfId="18901" xr:uid="{00000000-0005-0000-0000-00009E380000}"/>
    <cellStyle name="Normal 35 6" xfId="7050" xr:uid="{00000000-0005-0000-0000-00009F380000}"/>
    <cellStyle name="Normal 35 7" xfId="13002" xr:uid="{00000000-0005-0000-0000-0000A0380000}"/>
    <cellStyle name="Normal 350" xfId="12667" xr:uid="{00000000-0005-0000-0000-0000A1380000}"/>
    <cellStyle name="Normal 351" xfId="12668" xr:uid="{00000000-0005-0000-0000-0000A2380000}"/>
    <cellStyle name="Normal 352" xfId="12669" xr:uid="{00000000-0005-0000-0000-0000A3380000}"/>
    <cellStyle name="Normal 353" xfId="12670" xr:uid="{00000000-0005-0000-0000-0000A4380000}"/>
    <cellStyle name="Normal 354" xfId="12671" xr:uid="{00000000-0005-0000-0000-0000A5380000}"/>
    <cellStyle name="Normal 355" xfId="12672" xr:uid="{00000000-0005-0000-0000-0000A6380000}"/>
    <cellStyle name="Normal 356" xfId="12673" xr:uid="{00000000-0005-0000-0000-0000A7380000}"/>
    <cellStyle name="Normal 356 2" xfId="14931" xr:uid="{00000000-0005-0000-0000-0000A8380000}"/>
    <cellStyle name="Normal 356 3" xfId="21361" xr:uid="{00000000-0005-0000-0000-0000A9380000}"/>
    <cellStyle name="Normal 357" xfId="12674" xr:uid="{00000000-0005-0000-0000-0000AA380000}"/>
    <cellStyle name="Normal 358" xfId="12675" xr:uid="{00000000-0005-0000-0000-0000AB380000}"/>
    <cellStyle name="Normal 358 2" xfId="14932" xr:uid="{00000000-0005-0000-0000-0000AC380000}"/>
    <cellStyle name="Normal 358 3" xfId="21362" xr:uid="{00000000-0005-0000-0000-0000AD380000}"/>
    <cellStyle name="Normal 359" xfId="12676" xr:uid="{00000000-0005-0000-0000-0000AE380000}"/>
    <cellStyle name="Normal 359 2" xfId="14933" xr:uid="{00000000-0005-0000-0000-0000AF380000}"/>
    <cellStyle name="Normal 359 3" xfId="21363" xr:uid="{00000000-0005-0000-0000-0000B0380000}"/>
    <cellStyle name="Normal 36" xfId="2552" xr:uid="{00000000-0005-0000-0000-0000B1380000}"/>
    <cellStyle name="Normal 36 2" xfId="2553" xr:uid="{00000000-0005-0000-0000-0000B2380000}"/>
    <cellStyle name="Normal 36 2 2" xfId="3868" xr:uid="{00000000-0005-0000-0000-0000B3380000}"/>
    <cellStyle name="Normal 36 2 2 2" xfId="7051" xr:uid="{00000000-0005-0000-0000-0000B4380000}"/>
    <cellStyle name="Normal 36 2 2 2 2" xfId="18903" xr:uid="{00000000-0005-0000-0000-0000B5380000}"/>
    <cellStyle name="Normal 36 2 2 3" xfId="7052" xr:uid="{00000000-0005-0000-0000-0000B6380000}"/>
    <cellStyle name="Normal 36 2 2 3 2" xfId="18904" xr:uid="{00000000-0005-0000-0000-0000B7380000}"/>
    <cellStyle name="Normal 36 2 2 4" xfId="16320" xr:uid="{00000000-0005-0000-0000-0000B8380000}"/>
    <cellStyle name="Normal 36 2 3" xfId="7053" xr:uid="{00000000-0005-0000-0000-0000B9380000}"/>
    <cellStyle name="Normal 36 2 3 2" xfId="18905" xr:uid="{00000000-0005-0000-0000-0000BA380000}"/>
    <cellStyle name="Normal 36 2 4" xfId="7054" xr:uid="{00000000-0005-0000-0000-0000BB380000}"/>
    <cellStyle name="Normal 36 2 4 2" xfId="18906" xr:uid="{00000000-0005-0000-0000-0000BC380000}"/>
    <cellStyle name="Normal 36 2 5" xfId="7055" xr:uid="{00000000-0005-0000-0000-0000BD380000}"/>
    <cellStyle name="Normal 36 2 5 2" xfId="18907" xr:uid="{00000000-0005-0000-0000-0000BE380000}"/>
    <cellStyle name="Normal 36 2 6" xfId="14934" xr:uid="{00000000-0005-0000-0000-0000BF380000}"/>
    <cellStyle name="Normal 36 2 7" xfId="15609" xr:uid="{00000000-0005-0000-0000-0000C0380000}"/>
    <cellStyle name="Normal 36 3" xfId="7056" xr:uid="{00000000-0005-0000-0000-0000C1380000}"/>
    <cellStyle name="Normal 36 3 2" xfId="14935" xr:uid="{00000000-0005-0000-0000-0000C2380000}"/>
    <cellStyle name="Normal 36 4" xfId="7057" xr:uid="{00000000-0005-0000-0000-0000C3380000}"/>
    <cellStyle name="Normal 36 4 2" xfId="18908" xr:uid="{00000000-0005-0000-0000-0000C4380000}"/>
    <cellStyle name="Normal 36 5" xfId="7058" xr:uid="{00000000-0005-0000-0000-0000C5380000}"/>
    <cellStyle name="Normal 36 5 2" xfId="18909" xr:uid="{00000000-0005-0000-0000-0000C6380000}"/>
    <cellStyle name="Normal 36 6" xfId="7059" xr:uid="{00000000-0005-0000-0000-0000C7380000}"/>
    <cellStyle name="Normal 36 7" xfId="13003" xr:uid="{00000000-0005-0000-0000-0000C8380000}"/>
    <cellStyle name="Normal 36 7 2" xfId="21430" xr:uid="{00000000-0005-0000-0000-0000C9380000}"/>
    <cellStyle name="Normal 360" xfId="12677" xr:uid="{00000000-0005-0000-0000-0000CA380000}"/>
    <cellStyle name="Normal 360 2" xfId="14936" xr:uid="{00000000-0005-0000-0000-0000CB380000}"/>
    <cellStyle name="Normal 360 3" xfId="21364" xr:uid="{00000000-0005-0000-0000-0000CC380000}"/>
    <cellStyle name="Normal 361" xfId="12678" xr:uid="{00000000-0005-0000-0000-0000CD380000}"/>
    <cellStyle name="Normal 361 2" xfId="14937" xr:uid="{00000000-0005-0000-0000-0000CE380000}"/>
    <cellStyle name="Normal 361 3" xfId="21365" xr:uid="{00000000-0005-0000-0000-0000CF380000}"/>
    <cellStyle name="Normal 362" xfId="12679" xr:uid="{00000000-0005-0000-0000-0000D0380000}"/>
    <cellStyle name="Normal 362 2" xfId="14938" xr:uid="{00000000-0005-0000-0000-0000D1380000}"/>
    <cellStyle name="Normal 362 3" xfId="21366" xr:uid="{00000000-0005-0000-0000-0000D2380000}"/>
    <cellStyle name="Normal 363" xfId="12680" xr:uid="{00000000-0005-0000-0000-0000D3380000}"/>
    <cellStyle name="Normal 363 2" xfId="14939" xr:uid="{00000000-0005-0000-0000-0000D4380000}"/>
    <cellStyle name="Normal 363 3" xfId="21367" xr:uid="{00000000-0005-0000-0000-0000D5380000}"/>
    <cellStyle name="Normal 364" xfId="12681" xr:uid="{00000000-0005-0000-0000-0000D6380000}"/>
    <cellStyle name="Normal 364 2" xfId="14940" xr:uid="{00000000-0005-0000-0000-0000D7380000}"/>
    <cellStyle name="Normal 364 3" xfId="21368" xr:uid="{00000000-0005-0000-0000-0000D8380000}"/>
    <cellStyle name="Normal 365" xfId="12682" xr:uid="{00000000-0005-0000-0000-0000D9380000}"/>
    <cellStyle name="Normal 365 2" xfId="14941" xr:uid="{00000000-0005-0000-0000-0000DA380000}"/>
    <cellStyle name="Normal 365 3" xfId="21369" xr:uid="{00000000-0005-0000-0000-0000DB380000}"/>
    <cellStyle name="Normal 366" xfId="12683" xr:uid="{00000000-0005-0000-0000-0000DC380000}"/>
    <cellStyle name="Normal 366 2" xfId="14942" xr:uid="{00000000-0005-0000-0000-0000DD380000}"/>
    <cellStyle name="Normal 366 3" xfId="21370" xr:uid="{00000000-0005-0000-0000-0000DE380000}"/>
    <cellStyle name="Normal 367" xfId="12684" xr:uid="{00000000-0005-0000-0000-0000DF380000}"/>
    <cellStyle name="Normal 367 2" xfId="14943" xr:uid="{00000000-0005-0000-0000-0000E0380000}"/>
    <cellStyle name="Normal 367 3" xfId="21371" xr:uid="{00000000-0005-0000-0000-0000E1380000}"/>
    <cellStyle name="Normal 368" xfId="12685" xr:uid="{00000000-0005-0000-0000-0000E2380000}"/>
    <cellStyle name="Normal 368 2" xfId="14944" xr:uid="{00000000-0005-0000-0000-0000E3380000}"/>
    <cellStyle name="Normal 368 3" xfId="21372" xr:uid="{00000000-0005-0000-0000-0000E4380000}"/>
    <cellStyle name="Normal 369" xfId="12686" xr:uid="{00000000-0005-0000-0000-0000E5380000}"/>
    <cellStyle name="Normal 369 2" xfId="14945" xr:uid="{00000000-0005-0000-0000-0000E6380000}"/>
    <cellStyle name="Normal 369 3" xfId="21373" xr:uid="{00000000-0005-0000-0000-0000E7380000}"/>
    <cellStyle name="Normal 37" xfId="2554" xr:uid="{00000000-0005-0000-0000-0000E8380000}"/>
    <cellStyle name="Normal 37 2" xfId="2555" xr:uid="{00000000-0005-0000-0000-0000E9380000}"/>
    <cellStyle name="Normal 37 2 2" xfId="3869" xr:uid="{00000000-0005-0000-0000-0000EA380000}"/>
    <cellStyle name="Normal 37 2 2 2" xfId="7060" xr:uid="{00000000-0005-0000-0000-0000EB380000}"/>
    <cellStyle name="Normal 37 2 2 2 2" xfId="18910" xr:uid="{00000000-0005-0000-0000-0000EC380000}"/>
    <cellStyle name="Normal 37 2 2 3" xfId="7061" xr:uid="{00000000-0005-0000-0000-0000ED380000}"/>
    <cellStyle name="Normal 37 2 2 3 2" xfId="18911" xr:uid="{00000000-0005-0000-0000-0000EE380000}"/>
    <cellStyle name="Normal 37 2 2 4" xfId="16321" xr:uid="{00000000-0005-0000-0000-0000EF380000}"/>
    <cellStyle name="Normal 37 2 3" xfId="7062" xr:uid="{00000000-0005-0000-0000-0000F0380000}"/>
    <cellStyle name="Normal 37 2 3 2" xfId="18912" xr:uid="{00000000-0005-0000-0000-0000F1380000}"/>
    <cellStyle name="Normal 37 2 4" xfId="7063" xr:uid="{00000000-0005-0000-0000-0000F2380000}"/>
    <cellStyle name="Normal 37 2 4 2" xfId="18913" xr:uid="{00000000-0005-0000-0000-0000F3380000}"/>
    <cellStyle name="Normal 37 2 5" xfId="7064" xr:uid="{00000000-0005-0000-0000-0000F4380000}"/>
    <cellStyle name="Normal 37 2 5 2" xfId="18914" xr:uid="{00000000-0005-0000-0000-0000F5380000}"/>
    <cellStyle name="Normal 37 2 6" xfId="14946" xr:uid="{00000000-0005-0000-0000-0000F6380000}"/>
    <cellStyle name="Normal 37 2 7" xfId="15610" xr:uid="{00000000-0005-0000-0000-0000F7380000}"/>
    <cellStyle name="Normal 37 3" xfId="7065" xr:uid="{00000000-0005-0000-0000-0000F8380000}"/>
    <cellStyle name="Normal 37 4" xfId="7066" xr:uid="{00000000-0005-0000-0000-0000F9380000}"/>
    <cellStyle name="Normal 37 4 2" xfId="18915" xr:uid="{00000000-0005-0000-0000-0000FA380000}"/>
    <cellStyle name="Normal 37 5" xfId="7067" xr:uid="{00000000-0005-0000-0000-0000FB380000}"/>
    <cellStyle name="Normal 37 5 2" xfId="18916" xr:uid="{00000000-0005-0000-0000-0000FC380000}"/>
    <cellStyle name="Normal 37 6" xfId="7068" xr:uid="{00000000-0005-0000-0000-0000FD380000}"/>
    <cellStyle name="Normal 37 7" xfId="13004" xr:uid="{00000000-0005-0000-0000-0000FE380000}"/>
    <cellStyle name="Normal 370" xfId="12687" xr:uid="{00000000-0005-0000-0000-0000FF380000}"/>
    <cellStyle name="Normal 370 2" xfId="14947" xr:uid="{00000000-0005-0000-0000-000000390000}"/>
    <cellStyle name="Normal 370 3" xfId="21374" xr:uid="{00000000-0005-0000-0000-000001390000}"/>
    <cellStyle name="Normal 371" xfId="12688" xr:uid="{00000000-0005-0000-0000-000002390000}"/>
    <cellStyle name="Normal 371 2" xfId="14948" xr:uid="{00000000-0005-0000-0000-000003390000}"/>
    <cellStyle name="Normal 371 3" xfId="21375" xr:uid="{00000000-0005-0000-0000-000004390000}"/>
    <cellStyle name="Normal 372" xfId="12689" xr:uid="{00000000-0005-0000-0000-000005390000}"/>
    <cellStyle name="Normal 373" xfId="12690" xr:uid="{00000000-0005-0000-0000-000006390000}"/>
    <cellStyle name="Normal 373 2" xfId="14949" xr:uid="{00000000-0005-0000-0000-000007390000}"/>
    <cellStyle name="Normal 373 3" xfId="21376" xr:uid="{00000000-0005-0000-0000-000008390000}"/>
    <cellStyle name="Normal 374" xfId="12691" xr:uid="{00000000-0005-0000-0000-000009390000}"/>
    <cellStyle name="Normal 374 2" xfId="14950" xr:uid="{00000000-0005-0000-0000-00000A390000}"/>
    <cellStyle name="Normal 374 3" xfId="21377" xr:uid="{00000000-0005-0000-0000-00000B390000}"/>
    <cellStyle name="Normal 375" xfId="12692" xr:uid="{00000000-0005-0000-0000-00000C390000}"/>
    <cellStyle name="Normal 375 2" xfId="14951" xr:uid="{00000000-0005-0000-0000-00000D390000}"/>
    <cellStyle name="Normal 375 3" xfId="21378" xr:uid="{00000000-0005-0000-0000-00000E390000}"/>
    <cellStyle name="Normal 376" xfId="12693" xr:uid="{00000000-0005-0000-0000-00000F390000}"/>
    <cellStyle name="Normal 376 2" xfId="14952" xr:uid="{00000000-0005-0000-0000-000010390000}"/>
    <cellStyle name="Normal 376 3" xfId="21379" xr:uid="{00000000-0005-0000-0000-000011390000}"/>
    <cellStyle name="Normal 377" xfId="12694" xr:uid="{00000000-0005-0000-0000-000012390000}"/>
    <cellStyle name="Normal 377 2" xfId="14953" xr:uid="{00000000-0005-0000-0000-000013390000}"/>
    <cellStyle name="Normal 377 3" xfId="21380" xr:uid="{00000000-0005-0000-0000-000014390000}"/>
    <cellStyle name="Normal 378" xfId="12695" xr:uid="{00000000-0005-0000-0000-000015390000}"/>
    <cellStyle name="Normal 379" xfId="12696" xr:uid="{00000000-0005-0000-0000-000016390000}"/>
    <cellStyle name="Normal 379 2" xfId="14954" xr:uid="{00000000-0005-0000-0000-000017390000}"/>
    <cellStyle name="Normal 379 3" xfId="21381" xr:uid="{00000000-0005-0000-0000-000018390000}"/>
    <cellStyle name="Normal 38" xfId="2556" xr:uid="{00000000-0005-0000-0000-000019390000}"/>
    <cellStyle name="Normal 38 2" xfId="2557" xr:uid="{00000000-0005-0000-0000-00001A390000}"/>
    <cellStyle name="Normal 38 2 2" xfId="3870" xr:uid="{00000000-0005-0000-0000-00001B390000}"/>
    <cellStyle name="Normal 38 2 2 2" xfId="7069" xr:uid="{00000000-0005-0000-0000-00001C390000}"/>
    <cellStyle name="Normal 38 2 2 2 2" xfId="18917" xr:uid="{00000000-0005-0000-0000-00001D390000}"/>
    <cellStyle name="Normal 38 2 2 3" xfId="7070" xr:uid="{00000000-0005-0000-0000-00001E390000}"/>
    <cellStyle name="Normal 38 2 2 3 2" xfId="18918" xr:uid="{00000000-0005-0000-0000-00001F390000}"/>
    <cellStyle name="Normal 38 2 2 4" xfId="16322" xr:uid="{00000000-0005-0000-0000-000020390000}"/>
    <cellStyle name="Normal 38 2 3" xfId="7071" xr:uid="{00000000-0005-0000-0000-000021390000}"/>
    <cellStyle name="Normal 38 2 3 2" xfId="18919" xr:uid="{00000000-0005-0000-0000-000022390000}"/>
    <cellStyle name="Normal 38 2 4" xfId="7072" xr:uid="{00000000-0005-0000-0000-000023390000}"/>
    <cellStyle name="Normal 38 2 4 2" xfId="18920" xr:uid="{00000000-0005-0000-0000-000024390000}"/>
    <cellStyle name="Normal 38 2 5" xfId="7073" xr:uid="{00000000-0005-0000-0000-000025390000}"/>
    <cellStyle name="Normal 38 2 5 2" xfId="18921" xr:uid="{00000000-0005-0000-0000-000026390000}"/>
    <cellStyle name="Normal 38 2 6" xfId="14955" xr:uid="{00000000-0005-0000-0000-000027390000}"/>
    <cellStyle name="Normal 38 2 7" xfId="15611" xr:uid="{00000000-0005-0000-0000-000028390000}"/>
    <cellStyle name="Normal 38 3" xfId="7074" xr:uid="{00000000-0005-0000-0000-000029390000}"/>
    <cellStyle name="Normal 38 4" xfId="7075" xr:uid="{00000000-0005-0000-0000-00002A390000}"/>
    <cellStyle name="Normal 38 4 2" xfId="18922" xr:uid="{00000000-0005-0000-0000-00002B390000}"/>
    <cellStyle name="Normal 38 5" xfId="7076" xr:uid="{00000000-0005-0000-0000-00002C390000}"/>
    <cellStyle name="Normal 38 5 2" xfId="18923" xr:uid="{00000000-0005-0000-0000-00002D390000}"/>
    <cellStyle name="Normal 38 6" xfId="7077" xr:uid="{00000000-0005-0000-0000-00002E390000}"/>
    <cellStyle name="Normal 38 7" xfId="13050" xr:uid="{00000000-0005-0000-0000-00002F390000}"/>
    <cellStyle name="Normal 380" xfId="12697" xr:uid="{00000000-0005-0000-0000-000030390000}"/>
    <cellStyle name="Normal 380 2" xfId="14956" xr:uid="{00000000-0005-0000-0000-000031390000}"/>
    <cellStyle name="Normal 380 3" xfId="21382" xr:uid="{00000000-0005-0000-0000-000032390000}"/>
    <cellStyle name="Normal 381" xfId="12698" xr:uid="{00000000-0005-0000-0000-000033390000}"/>
    <cellStyle name="Normal 381 2" xfId="14957" xr:uid="{00000000-0005-0000-0000-000034390000}"/>
    <cellStyle name="Normal 381 3" xfId="21383" xr:uid="{00000000-0005-0000-0000-000035390000}"/>
    <cellStyle name="Normal 382" xfId="12699" xr:uid="{00000000-0005-0000-0000-000036390000}"/>
    <cellStyle name="Normal 382 2" xfId="14958" xr:uid="{00000000-0005-0000-0000-000037390000}"/>
    <cellStyle name="Normal 382 3" xfId="21384" xr:uid="{00000000-0005-0000-0000-000038390000}"/>
    <cellStyle name="Normal 383" xfId="12700" xr:uid="{00000000-0005-0000-0000-000039390000}"/>
    <cellStyle name="Normal 383 2" xfId="14959" xr:uid="{00000000-0005-0000-0000-00003A390000}"/>
    <cellStyle name="Normal 383 3" xfId="21385" xr:uid="{00000000-0005-0000-0000-00003B390000}"/>
    <cellStyle name="Normal 384" xfId="12701" xr:uid="{00000000-0005-0000-0000-00003C390000}"/>
    <cellStyle name="Normal 384 2" xfId="14960" xr:uid="{00000000-0005-0000-0000-00003D390000}"/>
    <cellStyle name="Normal 384 3" xfId="21386" xr:uid="{00000000-0005-0000-0000-00003E390000}"/>
    <cellStyle name="Normal 385" xfId="12702" xr:uid="{00000000-0005-0000-0000-00003F390000}"/>
    <cellStyle name="Normal 386" xfId="12703" xr:uid="{00000000-0005-0000-0000-000040390000}"/>
    <cellStyle name="Normal 386 2" xfId="14961" xr:uid="{00000000-0005-0000-0000-000041390000}"/>
    <cellStyle name="Normal 386 3" xfId="21387" xr:uid="{00000000-0005-0000-0000-000042390000}"/>
    <cellStyle name="Normal 387" xfId="12704" xr:uid="{00000000-0005-0000-0000-000043390000}"/>
    <cellStyle name="Normal 387 2" xfId="14962" xr:uid="{00000000-0005-0000-0000-000044390000}"/>
    <cellStyle name="Normal 387 3" xfId="21388" xr:uid="{00000000-0005-0000-0000-000045390000}"/>
    <cellStyle name="Normal 388" xfId="12705" xr:uid="{00000000-0005-0000-0000-000046390000}"/>
    <cellStyle name="Normal 389" xfId="12706" xr:uid="{00000000-0005-0000-0000-000047390000}"/>
    <cellStyle name="Normal 389 2" xfId="14963" xr:uid="{00000000-0005-0000-0000-000048390000}"/>
    <cellStyle name="Normal 389 3" xfId="21389" xr:uid="{00000000-0005-0000-0000-000049390000}"/>
    <cellStyle name="Normal 39" xfId="2558" xr:uid="{00000000-0005-0000-0000-00004A390000}"/>
    <cellStyle name="Normal 39 2" xfId="2559" xr:uid="{00000000-0005-0000-0000-00004B390000}"/>
    <cellStyle name="Normal 39 2 2" xfId="3871" xr:uid="{00000000-0005-0000-0000-00004C390000}"/>
    <cellStyle name="Normal 39 2 2 2" xfId="7078" xr:uid="{00000000-0005-0000-0000-00004D390000}"/>
    <cellStyle name="Normal 39 2 2 2 2" xfId="18924" xr:uid="{00000000-0005-0000-0000-00004E390000}"/>
    <cellStyle name="Normal 39 2 2 3" xfId="7079" xr:uid="{00000000-0005-0000-0000-00004F390000}"/>
    <cellStyle name="Normal 39 2 2 3 2" xfId="18925" xr:uid="{00000000-0005-0000-0000-000050390000}"/>
    <cellStyle name="Normal 39 2 2 4" xfId="16323" xr:uid="{00000000-0005-0000-0000-000051390000}"/>
    <cellStyle name="Normal 39 2 3" xfId="7080" xr:uid="{00000000-0005-0000-0000-000052390000}"/>
    <cellStyle name="Normal 39 2 3 2" xfId="18926" xr:uid="{00000000-0005-0000-0000-000053390000}"/>
    <cellStyle name="Normal 39 2 4" xfId="7081" xr:uid="{00000000-0005-0000-0000-000054390000}"/>
    <cellStyle name="Normal 39 2 4 2" xfId="18927" xr:uid="{00000000-0005-0000-0000-000055390000}"/>
    <cellStyle name="Normal 39 2 5" xfId="7082" xr:uid="{00000000-0005-0000-0000-000056390000}"/>
    <cellStyle name="Normal 39 2 5 2" xfId="18928" xr:uid="{00000000-0005-0000-0000-000057390000}"/>
    <cellStyle name="Normal 39 2 6" xfId="15612" xr:uid="{00000000-0005-0000-0000-000058390000}"/>
    <cellStyle name="Normal 39 3" xfId="7083" xr:uid="{00000000-0005-0000-0000-000059390000}"/>
    <cellStyle name="Normal 39 4" xfId="7084" xr:uid="{00000000-0005-0000-0000-00005A390000}"/>
    <cellStyle name="Normal 39 4 2" xfId="18929" xr:uid="{00000000-0005-0000-0000-00005B390000}"/>
    <cellStyle name="Normal 39 5" xfId="7085" xr:uid="{00000000-0005-0000-0000-00005C390000}"/>
    <cellStyle name="Normal 39 5 2" xfId="18930" xr:uid="{00000000-0005-0000-0000-00005D390000}"/>
    <cellStyle name="Normal 39 6" xfId="7086" xr:uid="{00000000-0005-0000-0000-00005E390000}"/>
    <cellStyle name="Normal 39 7" xfId="13051" xr:uid="{00000000-0005-0000-0000-00005F390000}"/>
    <cellStyle name="Normal 390" xfId="12707" xr:uid="{00000000-0005-0000-0000-000060390000}"/>
    <cellStyle name="Normal 390 2" xfId="14964" xr:uid="{00000000-0005-0000-0000-000061390000}"/>
    <cellStyle name="Normal 390 3" xfId="21390" xr:uid="{00000000-0005-0000-0000-000062390000}"/>
    <cellStyle name="Normal 391" xfId="12708" xr:uid="{00000000-0005-0000-0000-000063390000}"/>
    <cellStyle name="Normal 391 2" xfId="14965" xr:uid="{00000000-0005-0000-0000-000064390000}"/>
    <cellStyle name="Normal 391 3" xfId="21391" xr:uid="{00000000-0005-0000-0000-000065390000}"/>
    <cellStyle name="Normal 392" xfId="12709" xr:uid="{00000000-0005-0000-0000-000066390000}"/>
    <cellStyle name="Normal 392 2" xfId="14966" xr:uid="{00000000-0005-0000-0000-000067390000}"/>
    <cellStyle name="Normal 392 3" xfId="21392" xr:uid="{00000000-0005-0000-0000-000068390000}"/>
    <cellStyle name="Normal 393" xfId="12710" xr:uid="{00000000-0005-0000-0000-000069390000}"/>
    <cellStyle name="Normal 393 2" xfId="14967" xr:uid="{00000000-0005-0000-0000-00006A390000}"/>
    <cellStyle name="Normal 393 3" xfId="21393" xr:uid="{00000000-0005-0000-0000-00006B390000}"/>
    <cellStyle name="Normal 394" xfId="12711" xr:uid="{00000000-0005-0000-0000-00006C390000}"/>
    <cellStyle name="Normal 394 2" xfId="14968" xr:uid="{00000000-0005-0000-0000-00006D390000}"/>
    <cellStyle name="Normal 394 3" xfId="21394" xr:uid="{00000000-0005-0000-0000-00006E390000}"/>
    <cellStyle name="Normal 395" xfId="12712" xr:uid="{00000000-0005-0000-0000-00006F390000}"/>
    <cellStyle name="Normal 395 2" xfId="14969" xr:uid="{00000000-0005-0000-0000-000070390000}"/>
    <cellStyle name="Normal 395 3" xfId="21395" xr:uid="{00000000-0005-0000-0000-000071390000}"/>
    <cellStyle name="Normal 396" xfId="12713" xr:uid="{00000000-0005-0000-0000-000072390000}"/>
    <cellStyle name="Normal 396 2" xfId="14970" xr:uid="{00000000-0005-0000-0000-000073390000}"/>
    <cellStyle name="Normal 396 3" xfId="21396" xr:uid="{00000000-0005-0000-0000-000074390000}"/>
    <cellStyle name="Normal 397" xfId="12714" xr:uid="{00000000-0005-0000-0000-000075390000}"/>
    <cellStyle name="Normal 397 2" xfId="14971" xr:uid="{00000000-0005-0000-0000-000076390000}"/>
    <cellStyle name="Normal 397 3" xfId="21397" xr:uid="{00000000-0005-0000-0000-000077390000}"/>
    <cellStyle name="Normal 398" xfId="12715" xr:uid="{00000000-0005-0000-0000-000078390000}"/>
    <cellStyle name="Normal 398 2" xfId="14972" xr:uid="{00000000-0005-0000-0000-000079390000}"/>
    <cellStyle name="Normal 398 3" xfId="21398" xr:uid="{00000000-0005-0000-0000-00007A390000}"/>
    <cellStyle name="Normal 399" xfId="12716" xr:uid="{00000000-0005-0000-0000-00007B390000}"/>
    <cellStyle name="Normal 4" xfId="9" xr:uid="{00000000-0005-0000-0000-00007C390000}"/>
    <cellStyle name="Normal' 4" xfId="2561" xr:uid="{00000000-0005-0000-0000-00006B520000}"/>
    <cellStyle name="Normal 4 10" xfId="2562" xr:uid="{00000000-0005-0000-0000-00007D390000}"/>
    <cellStyle name="Normal' 4 10" xfId="2563" xr:uid="{00000000-0005-0000-0000-00006C520000}"/>
    <cellStyle name="Normal 4 10 10" xfId="15613" xr:uid="{00000000-0005-0000-0000-00007E390000}"/>
    <cellStyle name="Normal 4 10 11" xfId="16683" xr:uid="{00000000-0005-0000-0000-00007F390000}"/>
    <cellStyle name="Normal 4 10 2" xfId="3872" xr:uid="{00000000-0005-0000-0000-000080390000}"/>
    <cellStyle name="Normal 4 10 2 2" xfId="7087" xr:uid="{00000000-0005-0000-0000-000081390000}"/>
    <cellStyle name="Normal 4 10 2 2 2" xfId="18931" xr:uid="{00000000-0005-0000-0000-000082390000}"/>
    <cellStyle name="Normal 4 10 2 3" xfId="7088" xr:uid="{00000000-0005-0000-0000-000083390000}"/>
    <cellStyle name="Normal 4 10 2 3 2" xfId="18932" xr:uid="{00000000-0005-0000-0000-000084390000}"/>
    <cellStyle name="Normal 4 10 2 4" xfId="7089" xr:uid="{00000000-0005-0000-0000-000085390000}"/>
    <cellStyle name="Normal 4 10 2 4 2" xfId="18933" xr:uid="{00000000-0005-0000-0000-000086390000}"/>
    <cellStyle name="Normal 4 10 2 5" xfId="16324" xr:uid="{00000000-0005-0000-0000-000087390000}"/>
    <cellStyle name="Normal 4 10 3" xfId="7090" xr:uid="{00000000-0005-0000-0000-000088390000}"/>
    <cellStyle name="Normal 4 10 4" xfId="7091" xr:uid="{00000000-0005-0000-0000-000089390000}"/>
    <cellStyle name="Normal 4 10 5" xfId="7092" xr:uid="{00000000-0005-0000-0000-00008A390000}"/>
    <cellStyle name="Normal 4 10 6" xfId="7093" xr:uid="{00000000-0005-0000-0000-00008B390000}"/>
    <cellStyle name="Normal 4 10 7" xfId="7094" xr:uid="{00000000-0005-0000-0000-00008C390000}"/>
    <cellStyle name="Normal 4 10 7 2" xfId="18934" xr:uid="{00000000-0005-0000-0000-00008D390000}"/>
    <cellStyle name="Normal 4 10 8" xfId="7095" xr:uid="{00000000-0005-0000-0000-00008E390000}"/>
    <cellStyle name="Normal 4 10 8 2" xfId="18935" xr:uid="{00000000-0005-0000-0000-00008F390000}"/>
    <cellStyle name="Normal 4 10 9" xfId="7096" xr:uid="{00000000-0005-0000-0000-000090390000}"/>
    <cellStyle name="Normal 4 10 9 2" xfId="18936" xr:uid="{00000000-0005-0000-0000-000091390000}"/>
    <cellStyle name="Normal 4 11" xfId="2564" xr:uid="{00000000-0005-0000-0000-000092390000}"/>
    <cellStyle name="Normal' 4 11" xfId="2565" xr:uid="{00000000-0005-0000-0000-00006D520000}"/>
    <cellStyle name="Normal 4 11 10" xfId="7097" xr:uid="{00000000-0005-0000-0000-000093390000}"/>
    <cellStyle name="Normal 4 11 10 2" xfId="18937" xr:uid="{00000000-0005-0000-0000-000094390000}"/>
    <cellStyle name="Normal 4 11 11" xfId="7098" xr:uid="{00000000-0005-0000-0000-000095390000}"/>
    <cellStyle name="Normal 4 11 11 2" xfId="18938" xr:uid="{00000000-0005-0000-0000-000096390000}"/>
    <cellStyle name="Normal 4 11 12" xfId="7099" xr:uid="{00000000-0005-0000-0000-000097390000}"/>
    <cellStyle name="Normal 4 11 12 2" xfId="18939" xr:uid="{00000000-0005-0000-0000-000098390000}"/>
    <cellStyle name="Normal 4 11 13" xfId="15614" xr:uid="{00000000-0005-0000-0000-000099390000}"/>
    <cellStyle name="Normal 4 11 14" xfId="16682" xr:uid="{00000000-0005-0000-0000-00009A390000}"/>
    <cellStyle name="Normal 4 11 2" xfId="3873" xr:uid="{00000000-0005-0000-0000-00009B390000}"/>
    <cellStyle name="Normal 4 11 2 2" xfId="7100" xr:uid="{00000000-0005-0000-0000-00009C390000}"/>
    <cellStyle name="Normal 4 11 2 2 2" xfId="18940" xr:uid="{00000000-0005-0000-0000-00009D390000}"/>
    <cellStyle name="Normal 4 11 2 3" xfId="7101" xr:uid="{00000000-0005-0000-0000-00009E390000}"/>
    <cellStyle name="Normal 4 11 2 3 2" xfId="18941" xr:uid="{00000000-0005-0000-0000-00009F390000}"/>
    <cellStyle name="Normal 4 11 2 4" xfId="16325" xr:uid="{00000000-0005-0000-0000-0000A0390000}"/>
    <cellStyle name="Normal 4 11 3" xfId="7102" xr:uid="{00000000-0005-0000-0000-0000A1390000}"/>
    <cellStyle name="Normal 4 11 3 2" xfId="18942" xr:uid="{00000000-0005-0000-0000-0000A2390000}"/>
    <cellStyle name="Normal 4 11 4" xfId="7103" xr:uid="{00000000-0005-0000-0000-0000A3390000}"/>
    <cellStyle name="Normal 4 11 4 2" xfId="18943" xr:uid="{00000000-0005-0000-0000-0000A4390000}"/>
    <cellStyle name="Normal 4 11 5" xfId="7104" xr:uid="{00000000-0005-0000-0000-0000A5390000}"/>
    <cellStyle name="Normal 4 11 5 2" xfId="18944" xr:uid="{00000000-0005-0000-0000-0000A6390000}"/>
    <cellStyle name="Normal 4 11 6" xfId="7105" xr:uid="{00000000-0005-0000-0000-0000A7390000}"/>
    <cellStyle name="Normal 4 11 6 2" xfId="18945" xr:uid="{00000000-0005-0000-0000-0000A8390000}"/>
    <cellStyle name="Normal 4 11 7" xfId="7106" xr:uid="{00000000-0005-0000-0000-0000A9390000}"/>
    <cellStyle name="Normal 4 11 7 2" xfId="18946" xr:uid="{00000000-0005-0000-0000-0000AA390000}"/>
    <cellStyle name="Normal 4 11 8" xfId="7107" xr:uid="{00000000-0005-0000-0000-0000AB390000}"/>
    <cellStyle name="Normal 4 11 8 2" xfId="18947" xr:uid="{00000000-0005-0000-0000-0000AC390000}"/>
    <cellStyle name="Normal 4 11 9" xfId="7108" xr:uid="{00000000-0005-0000-0000-0000AD390000}"/>
    <cellStyle name="Normal 4 11 9 2" xfId="18948" xr:uid="{00000000-0005-0000-0000-0000AE390000}"/>
    <cellStyle name="Normal 4 12" xfId="2566" xr:uid="{00000000-0005-0000-0000-0000AF390000}"/>
    <cellStyle name="Normal' 4 12" xfId="2567" xr:uid="{00000000-0005-0000-0000-00006E520000}"/>
    <cellStyle name="Normal 4 12 10" xfId="7109" xr:uid="{00000000-0005-0000-0000-0000B0390000}"/>
    <cellStyle name="Normal 4 12 10 2" xfId="18949" xr:uid="{00000000-0005-0000-0000-0000B1390000}"/>
    <cellStyle name="Normal 4 12 11" xfId="7110" xr:uid="{00000000-0005-0000-0000-0000B2390000}"/>
    <cellStyle name="Normal 4 12 11 2" xfId="18950" xr:uid="{00000000-0005-0000-0000-0000B3390000}"/>
    <cellStyle name="Normal 4 12 12" xfId="7111" xr:uid="{00000000-0005-0000-0000-0000B4390000}"/>
    <cellStyle name="Normal 4 12 12 2" xfId="18951" xr:uid="{00000000-0005-0000-0000-0000B5390000}"/>
    <cellStyle name="Normal 4 12 13" xfId="15615" xr:uid="{00000000-0005-0000-0000-0000B6390000}"/>
    <cellStyle name="Normal 4 12 14" xfId="16681" xr:uid="{00000000-0005-0000-0000-0000B7390000}"/>
    <cellStyle name="Normal 4 12 2" xfId="3874" xr:uid="{00000000-0005-0000-0000-0000B8390000}"/>
    <cellStyle name="Normal 4 12 2 2" xfId="7112" xr:uid="{00000000-0005-0000-0000-0000B9390000}"/>
    <cellStyle name="Normal 4 12 2 2 2" xfId="18952" xr:uid="{00000000-0005-0000-0000-0000BA390000}"/>
    <cellStyle name="Normal 4 12 2 3" xfId="7113" xr:uid="{00000000-0005-0000-0000-0000BB390000}"/>
    <cellStyle name="Normal 4 12 2 3 2" xfId="18953" xr:uid="{00000000-0005-0000-0000-0000BC390000}"/>
    <cellStyle name="Normal 4 12 2 4" xfId="16326" xr:uid="{00000000-0005-0000-0000-0000BD390000}"/>
    <cellStyle name="Normal 4 12 3" xfId="7114" xr:uid="{00000000-0005-0000-0000-0000BE390000}"/>
    <cellStyle name="Normal 4 12 3 2" xfId="18954" xr:uid="{00000000-0005-0000-0000-0000BF390000}"/>
    <cellStyle name="Normal 4 12 4" xfId="7115" xr:uid="{00000000-0005-0000-0000-0000C0390000}"/>
    <cellStyle name="Normal 4 12 4 2" xfId="18955" xr:uid="{00000000-0005-0000-0000-0000C1390000}"/>
    <cellStyle name="Normal 4 12 5" xfId="7116" xr:uid="{00000000-0005-0000-0000-0000C2390000}"/>
    <cellStyle name="Normal 4 12 5 2" xfId="18956" xr:uid="{00000000-0005-0000-0000-0000C3390000}"/>
    <cellStyle name="Normal 4 12 6" xfId="7117" xr:uid="{00000000-0005-0000-0000-0000C4390000}"/>
    <cellStyle name="Normal 4 12 6 2" xfId="18957" xr:uid="{00000000-0005-0000-0000-0000C5390000}"/>
    <cellStyle name="Normal 4 12 7" xfId="7118" xr:uid="{00000000-0005-0000-0000-0000C6390000}"/>
    <cellStyle name="Normal 4 12 7 2" xfId="18958" xr:uid="{00000000-0005-0000-0000-0000C7390000}"/>
    <cellStyle name="Normal 4 12 8" xfId="7119" xr:uid="{00000000-0005-0000-0000-0000C8390000}"/>
    <cellStyle name="Normal 4 12 8 2" xfId="18959" xr:uid="{00000000-0005-0000-0000-0000C9390000}"/>
    <cellStyle name="Normal 4 12 9" xfId="7120" xr:uid="{00000000-0005-0000-0000-0000CA390000}"/>
    <cellStyle name="Normal 4 12 9 2" xfId="18960" xr:uid="{00000000-0005-0000-0000-0000CB390000}"/>
    <cellStyle name="Normal 4 13" xfId="2568" xr:uid="{00000000-0005-0000-0000-0000CC390000}"/>
    <cellStyle name="Normal' 4 13" xfId="2569" xr:uid="{00000000-0005-0000-0000-00006F520000}"/>
    <cellStyle name="Normal 4 13 10" xfId="7121" xr:uid="{00000000-0005-0000-0000-0000CD390000}"/>
    <cellStyle name="Normal 4 13 10 2" xfId="18961" xr:uid="{00000000-0005-0000-0000-0000CE390000}"/>
    <cellStyle name="Normal 4 13 11" xfId="7122" xr:uid="{00000000-0005-0000-0000-0000CF390000}"/>
    <cellStyle name="Normal 4 13 11 2" xfId="18962" xr:uid="{00000000-0005-0000-0000-0000D0390000}"/>
    <cellStyle name="Normal 4 13 12" xfId="7123" xr:uid="{00000000-0005-0000-0000-0000D1390000}"/>
    <cellStyle name="Normal 4 13 12 2" xfId="18963" xr:uid="{00000000-0005-0000-0000-0000D2390000}"/>
    <cellStyle name="Normal 4 13 13" xfId="15616" xr:uid="{00000000-0005-0000-0000-0000D3390000}"/>
    <cellStyle name="Normal 4 13 14" xfId="15918" xr:uid="{00000000-0005-0000-0000-0000D4390000}"/>
    <cellStyle name="Normal 4 13 2" xfId="3875" xr:uid="{00000000-0005-0000-0000-0000D5390000}"/>
    <cellStyle name="Normal 4 13 2 2" xfId="7124" xr:uid="{00000000-0005-0000-0000-0000D6390000}"/>
    <cellStyle name="Normal 4 13 2 2 2" xfId="18964" xr:uid="{00000000-0005-0000-0000-0000D7390000}"/>
    <cellStyle name="Normal 4 13 2 3" xfId="7125" xr:uid="{00000000-0005-0000-0000-0000D8390000}"/>
    <cellStyle name="Normal 4 13 2 3 2" xfId="18965" xr:uid="{00000000-0005-0000-0000-0000D9390000}"/>
    <cellStyle name="Normal 4 13 2 4" xfId="16327" xr:uid="{00000000-0005-0000-0000-0000DA390000}"/>
    <cellStyle name="Normal 4 13 3" xfId="7126" xr:uid="{00000000-0005-0000-0000-0000DB390000}"/>
    <cellStyle name="Normal 4 13 3 2" xfId="18966" xr:uid="{00000000-0005-0000-0000-0000DC390000}"/>
    <cellStyle name="Normal 4 13 4" xfId="7127" xr:uid="{00000000-0005-0000-0000-0000DD390000}"/>
    <cellStyle name="Normal 4 13 4 2" xfId="18967" xr:uid="{00000000-0005-0000-0000-0000DE390000}"/>
    <cellStyle name="Normal 4 13 5" xfId="7128" xr:uid="{00000000-0005-0000-0000-0000DF390000}"/>
    <cellStyle name="Normal 4 13 5 2" xfId="18968" xr:uid="{00000000-0005-0000-0000-0000E0390000}"/>
    <cellStyle name="Normal 4 13 6" xfId="7129" xr:uid="{00000000-0005-0000-0000-0000E1390000}"/>
    <cellStyle name="Normal 4 13 6 2" xfId="18969" xr:uid="{00000000-0005-0000-0000-0000E2390000}"/>
    <cellStyle name="Normal 4 13 7" xfId="7130" xr:uid="{00000000-0005-0000-0000-0000E3390000}"/>
    <cellStyle name="Normal 4 13 7 2" xfId="18970" xr:uid="{00000000-0005-0000-0000-0000E4390000}"/>
    <cellStyle name="Normal 4 13 8" xfId="7131" xr:uid="{00000000-0005-0000-0000-0000E5390000}"/>
    <cellStyle name="Normal 4 13 8 2" xfId="18971" xr:uid="{00000000-0005-0000-0000-0000E6390000}"/>
    <cellStyle name="Normal 4 13 9" xfId="7132" xr:uid="{00000000-0005-0000-0000-0000E7390000}"/>
    <cellStyle name="Normal 4 13 9 2" xfId="18972" xr:uid="{00000000-0005-0000-0000-0000E8390000}"/>
    <cellStyle name="Normal 4 14" xfId="2570" xr:uid="{00000000-0005-0000-0000-0000E9390000}"/>
    <cellStyle name="Normal' 4 14" xfId="2571" xr:uid="{00000000-0005-0000-0000-000070520000}"/>
    <cellStyle name="Normal 4 14 10" xfId="7133" xr:uid="{00000000-0005-0000-0000-0000EA390000}"/>
    <cellStyle name="Normal 4 14 10 2" xfId="18973" xr:uid="{00000000-0005-0000-0000-0000EB390000}"/>
    <cellStyle name="Normal 4 14 11" xfId="7134" xr:uid="{00000000-0005-0000-0000-0000EC390000}"/>
    <cellStyle name="Normal 4 14 11 2" xfId="18974" xr:uid="{00000000-0005-0000-0000-0000ED390000}"/>
    <cellStyle name="Normal 4 14 12" xfId="7135" xr:uid="{00000000-0005-0000-0000-0000EE390000}"/>
    <cellStyle name="Normal 4 14 12 2" xfId="18975" xr:uid="{00000000-0005-0000-0000-0000EF390000}"/>
    <cellStyle name="Normal 4 14 13" xfId="15617" xr:uid="{00000000-0005-0000-0000-0000F0390000}"/>
    <cellStyle name="Normal 4 14 14" xfId="16675" xr:uid="{00000000-0005-0000-0000-0000F1390000}"/>
    <cellStyle name="Normal 4 14 2" xfId="3876" xr:uid="{00000000-0005-0000-0000-0000F2390000}"/>
    <cellStyle name="Normal 4 14 2 2" xfId="7136" xr:uid="{00000000-0005-0000-0000-0000F3390000}"/>
    <cellStyle name="Normal 4 14 2 2 2" xfId="18976" xr:uid="{00000000-0005-0000-0000-0000F4390000}"/>
    <cellStyle name="Normal 4 14 2 3" xfId="7137" xr:uid="{00000000-0005-0000-0000-0000F5390000}"/>
    <cellStyle name="Normal 4 14 2 3 2" xfId="18977" xr:uid="{00000000-0005-0000-0000-0000F6390000}"/>
    <cellStyle name="Normal 4 14 2 4" xfId="16328" xr:uid="{00000000-0005-0000-0000-0000F7390000}"/>
    <cellStyle name="Normal 4 14 3" xfId="7138" xr:uid="{00000000-0005-0000-0000-0000F8390000}"/>
    <cellStyle name="Normal 4 14 3 2" xfId="18978" xr:uid="{00000000-0005-0000-0000-0000F9390000}"/>
    <cellStyle name="Normal 4 14 4" xfId="7139" xr:uid="{00000000-0005-0000-0000-0000FA390000}"/>
    <cellStyle name="Normal 4 14 4 2" xfId="18979" xr:uid="{00000000-0005-0000-0000-0000FB390000}"/>
    <cellStyle name="Normal 4 14 5" xfId="7140" xr:uid="{00000000-0005-0000-0000-0000FC390000}"/>
    <cellStyle name="Normal 4 14 5 2" xfId="18980" xr:uid="{00000000-0005-0000-0000-0000FD390000}"/>
    <cellStyle name="Normal 4 14 6" xfId="7141" xr:uid="{00000000-0005-0000-0000-0000FE390000}"/>
    <cellStyle name="Normal 4 14 6 2" xfId="18981" xr:uid="{00000000-0005-0000-0000-0000FF390000}"/>
    <cellStyle name="Normal 4 14 7" xfId="7142" xr:uid="{00000000-0005-0000-0000-0000003A0000}"/>
    <cellStyle name="Normal 4 14 7 2" xfId="18982" xr:uid="{00000000-0005-0000-0000-0000013A0000}"/>
    <cellStyle name="Normal 4 14 8" xfId="7143" xr:uid="{00000000-0005-0000-0000-0000023A0000}"/>
    <cellStyle name="Normal 4 14 8 2" xfId="18983" xr:uid="{00000000-0005-0000-0000-0000033A0000}"/>
    <cellStyle name="Normal 4 14 9" xfId="7144" xr:uid="{00000000-0005-0000-0000-0000043A0000}"/>
    <cellStyle name="Normal 4 14 9 2" xfId="18984" xr:uid="{00000000-0005-0000-0000-0000053A0000}"/>
    <cellStyle name="Normal 4 15" xfId="2572" xr:uid="{00000000-0005-0000-0000-0000063A0000}"/>
    <cellStyle name="Normal' 4 15" xfId="2573" xr:uid="{00000000-0005-0000-0000-000071520000}"/>
    <cellStyle name="Normal 4 15 10" xfId="7145" xr:uid="{00000000-0005-0000-0000-0000073A0000}"/>
    <cellStyle name="Normal 4 15 10 2" xfId="18985" xr:uid="{00000000-0005-0000-0000-0000083A0000}"/>
    <cellStyle name="Normal 4 15 11" xfId="7146" xr:uid="{00000000-0005-0000-0000-0000093A0000}"/>
    <cellStyle name="Normal 4 15 11 2" xfId="18986" xr:uid="{00000000-0005-0000-0000-00000A3A0000}"/>
    <cellStyle name="Normal 4 15 12" xfId="7147" xr:uid="{00000000-0005-0000-0000-00000B3A0000}"/>
    <cellStyle name="Normal 4 15 12 2" xfId="18987" xr:uid="{00000000-0005-0000-0000-00000C3A0000}"/>
    <cellStyle name="Normal 4 15 13" xfId="15618" xr:uid="{00000000-0005-0000-0000-00000D3A0000}"/>
    <cellStyle name="Normal 4 15 14" xfId="16670" xr:uid="{00000000-0005-0000-0000-00000E3A0000}"/>
    <cellStyle name="Normal 4 15 2" xfId="3877" xr:uid="{00000000-0005-0000-0000-00000F3A0000}"/>
    <cellStyle name="Normal 4 15 2 2" xfId="7148" xr:uid="{00000000-0005-0000-0000-0000103A0000}"/>
    <cellStyle name="Normal 4 15 2 2 2" xfId="18988" xr:uid="{00000000-0005-0000-0000-0000113A0000}"/>
    <cellStyle name="Normal 4 15 2 3" xfId="7149" xr:uid="{00000000-0005-0000-0000-0000123A0000}"/>
    <cellStyle name="Normal 4 15 2 3 2" xfId="18989" xr:uid="{00000000-0005-0000-0000-0000133A0000}"/>
    <cellStyle name="Normal 4 15 2 4" xfId="16329" xr:uid="{00000000-0005-0000-0000-0000143A0000}"/>
    <cellStyle name="Normal 4 15 3" xfId="7150" xr:uid="{00000000-0005-0000-0000-0000153A0000}"/>
    <cellStyle name="Normal 4 15 3 2" xfId="18990" xr:uid="{00000000-0005-0000-0000-0000163A0000}"/>
    <cellStyle name="Normal 4 15 4" xfId="7151" xr:uid="{00000000-0005-0000-0000-0000173A0000}"/>
    <cellStyle name="Normal 4 15 4 2" xfId="18991" xr:uid="{00000000-0005-0000-0000-0000183A0000}"/>
    <cellStyle name="Normal 4 15 5" xfId="7152" xr:uid="{00000000-0005-0000-0000-0000193A0000}"/>
    <cellStyle name="Normal 4 15 5 2" xfId="18992" xr:uid="{00000000-0005-0000-0000-00001A3A0000}"/>
    <cellStyle name="Normal 4 15 6" xfId="7153" xr:uid="{00000000-0005-0000-0000-00001B3A0000}"/>
    <cellStyle name="Normal 4 15 6 2" xfId="18993" xr:uid="{00000000-0005-0000-0000-00001C3A0000}"/>
    <cellStyle name="Normal 4 15 7" xfId="7154" xr:uid="{00000000-0005-0000-0000-00001D3A0000}"/>
    <cellStyle name="Normal 4 15 7 2" xfId="18994" xr:uid="{00000000-0005-0000-0000-00001E3A0000}"/>
    <cellStyle name="Normal 4 15 8" xfId="7155" xr:uid="{00000000-0005-0000-0000-00001F3A0000}"/>
    <cellStyle name="Normal 4 15 8 2" xfId="18995" xr:uid="{00000000-0005-0000-0000-0000203A0000}"/>
    <cellStyle name="Normal 4 15 9" xfId="7156" xr:uid="{00000000-0005-0000-0000-0000213A0000}"/>
    <cellStyle name="Normal 4 15 9 2" xfId="18996" xr:uid="{00000000-0005-0000-0000-0000223A0000}"/>
    <cellStyle name="Normal 4 16" xfId="2574" xr:uid="{00000000-0005-0000-0000-0000233A0000}"/>
    <cellStyle name="Normal' 4 16" xfId="2575" xr:uid="{00000000-0005-0000-0000-000072520000}"/>
    <cellStyle name="Normal 4 16 10" xfId="7157" xr:uid="{00000000-0005-0000-0000-0000243A0000}"/>
    <cellStyle name="Normal 4 16 10 2" xfId="18997" xr:uid="{00000000-0005-0000-0000-0000253A0000}"/>
    <cellStyle name="Normal 4 16 11" xfId="7158" xr:uid="{00000000-0005-0000-0000-0000263A0000}"/>
    <cellStyle name="Normal 4 16 11 2" xfId="18998" xr:uid="{00000000-0005-0000-0000-0000273A0000}"/>
    <cellStyle name="Normal 4 16 12" xfId="7159" xr:uid="{00000000-0005-0000-0000-0000283A0000}"/>
    <cellStyle name="Normal 4 16 12 2" xfId="18999" xr:uid="{00000000-0005-0000-0000-0000293A0000}"/>
    <cellStyle name="Normal 4 16 13" xfId="15619" xr:uid="{00000000-0005-0000-0000-00002A3A0000}"/>
    <cellStyle name="Normal 4 16 14" xfId="21158" xr:uid="{00000000-0005-0000-0000-00002B3A0000}"/>
    <cellStyle name="Normal 4 16 2" xfId="3878" xr:uid="{00000000-0005-0000-0000-00002C3A0000}"/>
    <cellStyle name="Normal 4 16 2 2" xfId="7160" xr:uid="{00000000-0005-0000-0000-00002D3A0000}"/>
    <cellStyle name="Normal 4 16 2 2 2" xfId="19000" xr:uid="{00000000-0005-0000-0000-00002E3A0000}"/>
    <cellStyle name="Normal 4 16 2 3" xfId="7161" xr:uid="{00000000-0005-0000-0000-00002F3A0000}"/>
    <cellStyle name="Normal 4 16 2 3 2" xfId="19001" xr:uid="{00000000-0005-0000-0000-0000303A0000}"/>
    <cellStyle name="Normal 4 16 2 4" xfId="16330" xr:uid="{00000000-0005-0000-0000-0000313A0000}"/>
    <cellStyle name="Normal 4 16 3" xfId="7162" xr:uid="{00000000-0005-0000-0000-0000323A0000}"/>
    <cellStyle name="Normal 4 16 3 2" xfId="19002" xr:uid="{00000000-0005-0000-0000-0000333A0000}"/>
    <cellStyle name="Normal 4 16 4" xfId="7163" xr:uid="{00000000-0005-0000-0000-0000343A0000}"/>
    <cellStyle name="Normal 4 16 4 2" xfId="19003" xr:uid="{00000000-0005-0000-0000-0000353A0000}"/>
    <cellStyle name="Normal 4 16 5" xfId="7164" xr:uid="{00000000-0005-0000-0000-0000363A0000}"/>
    <cellStyle name="Normal 4 16 5 2" xfId="19004" xr:uid="{00000000-0005-0000-0000-0000373A0000}"/>
    <cellStyle name="Normal 4 16 6" xfId="7165" xr:uid="{00000000-0005-0000-0000-0000383A0000}"/>
    <cellStyle name="Normal 4 16 6 2" xfId="19005" xr:uid="{00000000-0005-0000-0000-0000393A0000}"/>
    <cellStyle name="Normal 4 16 7" xfId="7166" xr:uid="{00000000-0005-0000-0000-00003A3A0000}"/>
    <cellStyle name="Normal 4 16 7 2" xfId="19006" xr:uid="{00000000-0005-0000-0000-00003B3A0000}"/>
    <cellStyle name="Normal 4 16 8" xfId="7167" xr:uid="{00000000-0005-0000-0000-00003C3A0000}"/>
    <cellStyle name="Normal 4 16 8 2" xfId="19007" xr:uid="{00000000-0005-0000-0000-00003D3A0000}"/>
    <cellStyle name="Normal 4 16 9" xfId="7168" xr:uid="{00000000-0005-0000-0000-00003E3A0000}"/>
    <cellStyle name="Normal 4 16 9 2" xfId="19008" xr:uid="{00000000-0005-0000-0000-00003F3A0000}"/>
    <cellStyle name="Normal 4 17" xfId="2576" xr:uid="{00000000-0005-0000-0000-0000403A0000}"/>
    <cellStyle name="Normal' 4 17" xfId="2577" xr:uid="{00000000-0005-0000-0000-000073520000}"/>
    <cellStyle name="Normal 4 17 10" xfId="7169" xr:uid="{00000000-0005-0000-0000-0000413A0000}"/>
    <cellStyle name="Normal 4 17 10 2" xfId="19009" xr:uid="{00000000-0005-0000-0000-0000423A0000}"/>
    <cellStyle name="Normal 4 17 11" xfId="7170" xr:uid="{00000000-0005-0000-0000-0000433A0000}"/>
    <cellStyle name="Normal 4 17 11 2" xfId="19010" xr:uid="{00000000-0005-0000-0000-0000443A0000}"/>
    <cellStyle name="Normal 4 17 12" xfId="7171" xr:uid="{00000000-0005-0000-0000-0000453A0000}"/>
    <cellStyle name="Normal 4 17 12 2" xfId="19011" xr:uid="{00000000-0005-0000-0000-0000463A0000}"/>
    <cellStyle name="Normal 4 17 13" xfId="15620" xr:uid="{00000000-0005-0000-0000-0000473A0000}"/>
    <cellStyle name="Normal 4 17 14" xfId="16666" xr:uid="{00000000-0005-0000-0000-0000483A0000}"/>
    <cellStyle name="Normal 4 17 2" xfId="3879" xr:uid="{00000000-0005-0000-0000-0000493A0000}"/>
    <cellStyle name="Normal 4 17 2 2" xfId="7172" xr:uid="{00000000-0005-0000-0000-00004A3A0000}"/>
    <cellStyle name="Normal 4 17 2 2 2" xfId="19012" xr:uid="{00000000-0005-0000-0000-00004B3A0000}"/>
    <cellStyle name="Normal 4 17 2 3" xfId="7173" xr:uid="{00000000-0005-0000-0000-00004C3A0000}"/>
    <cellStyle name="Normal 4 17 2 3 2" xfId="19013" xr:uid="{00000000-0005-0000-0000-00004D3A0000}"/>
    <cellStyle name="Normal 4 17 2 4" xfId="16331" xr:uid="{00000000-0005-0000-0000-00004E3A0000}"/>
    <cellStyle name="Normal 4 17 3" xfId="7174" xr:uid="{00000000-0005-0000-0000-00004F3A0000}"/>
    <cellStyle name="Normal 4 17 3 2" xfId="19014" xr:uid="{00000000-0005-0000-0000-0000503A0000}"/>
    <cellStyle name="Normal 4 17 4" xfId="7175" xr:uid="{00000000-0005-0000-0000-0000513A0000}"/>
    <cellStyle name="Normal 4 17 4 2" xfId="19015" xr:uid="{00000000-0005-0000-0000-0000523A0000}"/>
    <cellStyle name="Normal 4 17 5" xfId="7176" xr:uid="{00000000-0005-0000-0000-0000533A0000}"/>
    <cellStyle name="Normal 4 17 5 2" xfId="19016" xr:uid="{00000000-0005-0000-0000-0000543A0000}"/>
    <cellStyle name="Normal 4 17 6" xfId="7177" xr:uid="{00000000-0005-0000-0000-0000553A0000}"/>
    <cellStyle name="Normal 4 17 6 2" xfId="19017" xr:uid="{00000000-0005-0000-0000-0000563A0000}"/>
    <cellStyle name="Normal 4 17 7" xfId="7178" xr:uid="{00000000-0005-0000-0000-0000573A0000}"/>
    <cellStyle name="Normal 4 17 7 2" xfId="19018" xr:uid="{00000000-0005-0000-0000-0000583A0000}"/>
    <cellStyle name="Normal 4 17 8" xfId="7179" xr:uid="{00000000-0005-0000-0000-0000593A0000}"/>
    <cellStyle name="Normal 4 17 8 2" xfId="19019" xr:uid="{00000000-0005-0000-0000-00005A3A0000}"/>
    <cellStyle name="Normal 4 17 9" xfId="7180" xr:uid="{00000000-0005-0000-0000-00005B3A0000}"/>
    <cellStyle name="Normal 4 17 9 2" xfId="19020" xr:uid="{00000000-0005-0000-0000-00005C3A0000}"/>
    <cellStyle name="Normal 4 18" xfId="2578" xr:uid="{00000000-0005-0000-0000-00005D3A0000}"/>
    <cellStyle name="Normal' 4 18" xfId="2579" xr:uid="{00000000-0005-0000-0000-000074520000}"/>
    <cellStyle name="Normal 4 18 10" xfId="7181" xr:uid="{00000000-0005-0000-0000-00005E3A0000}"/>
    <cellStyle name="Normal 4 18 10 2" xfId="19021" xr:uid="{00000000-0005-0000-0000-00005F3A0000}"/>
    <cellStyle name="Normal 4 18 11" xfId="7182" xr:uid="{00000000-0005-0000-0000-0000603A0000}"/>
    <cellStyle name="Normal 4 18 11 2" xfId="19022" xr:uid="{00000000-0005-0000-0000-0000613A0000}"/>
    <cellStyle name="Normal 4 18 12" xfId="7183" xr:uid="{00000000-0005-0000-0000-0000623A0000}"/>
    <cellStyle name="Normal 4 18 12 2" xfId="19023" xr:uid="{00000000-0005-0000-0000-0000633A0000}"/>
    <cellStyle name="Normal 4 18 13" xfId="15621" xr:uid="{00000000-0005-0000-0000-0000643A0000}"/>
    <cellStyle name="Normal 4 18 14" xfId="16664" xr:uid="{00000000-0005-0000-0000-0000653A0000}"/>
    <cellStyle name="Normal 4 18 2" xfId="3880" xr:uid="{00000000-0005-0000-0000-0000663A0000}"/>
    <cellStyle name="Normal 4 18 2 2" xfId="7184" xr:uid="{00000000-0005-0000-0000-0000673A0000}"/>
    <cellStyle name="Normal 4 18 2 2 2" xfId="19024" xr:uid="{00000000-0005-0000-0000-0000683A0000}"/>
    <cellStyle name="Normal 4 18 2 3" xfId="7185" xr:uid="{00000000-0005-0000-0000-0000693A0000}"/>
    <cellStyle name="Normal 4 18 2 3 2" xfId="19025" xr:uid="{00000000-0005-0000-0000-00006A3A0000}"/>
    <cellStyle name="Normal 4 18 2 4" xfId="16332" xr:uid="{00000000-0005-0000-0000-00006B3A0000}"/>
    <cellStyle name="Normal 4 18 3" xfId="7186" xr:uid="{00000000-0005-0000-0000-00006C3A0000}"/>
    <cellStyle name="Normal 4 18 3 2" xfId="19026" xr:uid="{00000000-0005-0000-0000-00006D3A0000}"/>
    <cellStyle name="Normal 4 18 4" xfId="7187" xr:uid="{00000000-0005-0000-0000-00006E3A0000}"/>
    <cellStyle name="Normal 4 18 4 2" xfId="19027" xr:uid="{00000000-0005-0000-0000-00006F3A0000}"/>
    <cellStyle name="Normal 4 18 5" xfId="7188" xr:uid="{00000000-0005-0000-0000-0000703A0000}"/>
    <cellStyle name="Normal 4 18 5 2" xfId="19028" xr:uid="{00000000-0005-0000-0000-0000713A0000}"/>
    <cellStyle name="Normal 4 18 6" xfId="7189" xr:uid="{00000000-0005-0000-0000-0000723A0000}"/>
    <cellStyle name="Normal 4 18 6 2" xfId="19029" xr:uid="{00000000-0005-0000-0000-0000733A0000}"/>
    <cellStyle name="Normal 4 18 7" xfId="7190" xr:uid="{00000000-0005-0000-0000-0000743A0000}"/>
    <cellStyle name="Normal 4 18 7 2" xfId="19030" xr:uid="{00000000-0005-0000-0000-0000753A0000}"/>
    <cellStyle name="Normal 4 18 8" xfId="7191" xr:uid="{00000000-0005-0000-0000-0000763A0000}"/>
    <cellStyle name="Normal 4 18 8 2" xfId="19031" xr:uid="{00000000-0005-0000-0000-0000773A0000}"/>
    <cellStyle name="Normal 4 18 9" xfId="7192" xr:uid="{00000000-0005-0000-0000-0000783A0000}"/>
    <cellStyle name="Normal 4 18 9 2" xfId="19032" xr:uid="{00000000-0005-0000-0000-0000793A0000}"/>
    <cellStyle name="Normal 4 19" xfId="2580" xr:uid="{00000000-0005-0000-0000-00007A3A0000}"/>
    <cellStyle name="Normal' 4 19" xfId="2581" xr:uid="{00000000-0005-0000-0000-000075520000}"/>
    <cellStyle name="Normal 4 19 10" xfId="7193" xr:uid="{00000000-0005-0000-0000-00007B3A0000}"/>
    <cellStyle name="Normal 4 19 10 2" xfId="19033" xr:uid="{00000000-0005-0000-0000-00007C3A0000}"/>
    <cellStyle name="Normal 4 19 11" xfId="7194" xr:uid="{00000000-0005-0000-0000-00007D3A0000}"/>
    <cellStyle name="Normal 4 19 11 2" xfId="19034" xr:uid="{00000000-0005-0000-0000-00007E3A0000}"/>
    <cellStyle name="Normal 4 19 12" xfId="7195" xr:uid="{00000000-0005-0000-0000-00007F3A0000}"/>
    <cellStyle name="Normal 4 19 12 2" xfId="19035" xr:uid="{00000000-0005-0000-0000-0000803A0000}"/>
    <cellStyle name="Normal 4 19 13" xfId="15622" xr:uid="{00000000-0005-0000-0000-0000813A0000}"/>
    <cellStyle name="Normal 4 19 14" xfId="16663" xr:uid="{00000000-0005-0000-0000-0000823A0000}"/>
    <cellStyle name="Normal 4 19 2" xfId="3881" xr:uid="{00000000-0005-0000-0000-0000833A0000}"/>
    <cellStyle name="Normal 4 19 2 2" xfId="7196" xr:uid="{00000000-0005-0000-0000-0000843A0000}"/>
    <cellStyle name="Normal 4 19 2 2 2" xfId="19036" xr:uid="{00000000-0005-0000-0000-0000853A0000}"/>
    <cellStyle name="Normal 4 19 2 3" xfId="7197" xr:uid="{00000000-0005-0000-0000-0000863A0000}"/>
    <cellStyle name="Normal 4 19 2 3 2" xfId="19037" xr:uid="{00000000-0005-0000-0000-0000873A0000}"/>
    <cellStyle name="Normal 4 19 2 4" xfId="16333" xr:uid="{00000000-0005-0000-0000-0000883A0000}"/>
    <cellStyle name="Normal 4 19 3" xfId="7198" xr:uid="{00000000-0005-0000-0000-0000893A0000}"/>
    <cellStyle name="Normal 4 19 3 2" xfId="19038" xr:uid="{00000000-0005-0000-0000-00008A3A0000}"/>
    <cellStyle name="Normal 4 19 4" xfId="7199" xr:uid="{00000000-0005-0000-0000-00008B3A0000}"/>
    <cellStyle name="Normal 4 19 4 2" xfId="19039" xr:uid="{00000000-0005-0000-0000-00008C3A0000}"/>
    <cellStyle name="Normal 4 19 5" xfId="7200" xr:uid="{00000000-0005-0000-0000-00008D3A0000}"/>
    <cellStyle name="Normal 4 19 5 2" xfId="19040" xr:uid="{00000000-0005-0000-0000-00008E3A0000}"/>
    <cellStyle name="Normal 4 19 6" xfId="7201" xr:uid="{00000000-0005-0000-0000-00008F3A0000}"/>
    <cellStyle name="Normal 4 19 6 2" xfId="19041" xr:uid="{00000000-0005-0000-0000-0000903A0000}"/>
    <cellStyle name="Normal 4 19 7" xfId="7202" xr:uid="{00000000-0005-0000-0000-0000913A0000}"/>
    <cellStyle name="Normal 4 19 7 2" xfId="19042" xr:uid="{00000000-0005-0000-0000-0000923A0000}"/>
    <cellStyle name="Normal 4 19 8" xfId="7203" xr:uid="{00000000-0005-0000-0000-0000933A0000}"/>
    <cellStyle name="Normal 4 19 8 2" xfId="19043" xr:uid="{00000000-0005-0000-0000-0000943A0000}"/>
    <cellStyle name="Normal 4 19 9" xfId="7204" xr:uid="{00000000-0005-0000-0000-0000953A0000}"/>
    <cellStyle name="Normal 4 19 9 2" xfId="19044" xr:uid="{00000000-0005-0000-0000-0000963A0000}"/>
    <cellStyle name="Normal 4 2" xfId="39" xr:uid="{00000000-0005-0000-0000-0000973A0000}"/>
    <cellStyle name="Normal' 4 2" xfId="2582" xr:uid="{00000000-0005-0000-0000-000076520000}"/>
    <cellStyle name="Normal 4 2 2" xfId="13006" xr:uid="{00000000-0005-0000-0000-0000983A0000}"/>
    <cellStyle name="Normal 4 2 3" xfId="15623" xr:uid="{00000000-0005-0000-0000-0000993A0000}"/>
    <cellStyle name="Normal 4 2 4" xfId="16662" xr:uid="{00000000-0005-0000-0000-00009A3A0000}"/>
    <cellStyle name="Normal 4 2_LHJE03JG-Inspro_Revenue and Royalty_0612" xfId="2583" xr:uid="{00000000-0005-0000-0000-00009B3A0000}"/>
    <cellStyle name="Normal 4 20" xfId="2584" xr:uid="{00000000-0005-0000-0000-00009C3A0000}"/>
    <cellStyle name="Normal' 4 20" xfId="2585" xr:uid="{00000000-0005-0000-0000-000077520000}"/>
    <cellStyle name="Normal 4 20 10" xfId="7205" xr:uid="{00000000-0005-0000-0000-00009D3A0000}"/>
    <cellStyle name="Normal 4 20 10 2" xfId="19045" xr:uid="{00000000-0005-0000-0000-00009E3A0000}"/>
    <cellStyle name="Normal 4 20 11" xfId="7206" xr:uid="{00000000-0005-0000-0000-00009F3A0000}"/>
    <cellStyle name="Normal 4 20 11 2" xfId="19046" xr:uid="{00000000-0005-0000-0000-0000A03A0000}"/>
    <cellStyle name="Normal 4 20 12" xfId="7207" xr:uid="{00000000-0005-0000-0000-0000A13A0000}"/>
    <cellStyle name="Normal 4 20 12 2" xfId="19047" xr:uid="{00000000-0005-0000-0000-0000A23A0000}"/>
    <cellStyle name="Normal 4 20 13" xfId="15624" xr:uid="{00000000-0005-0000-0000-0000A33A0000}"/>
    <cellStyle name="Normal 4 20 14" xfId="21146" xr:uid="{00000000-0005-0000-0000-0000A43A0000}"/>
    <cellStyle name="Normal 4 20 2" xfId="3882" xr:uid="{00000000-0005-0000-0000-0000A53A0000}"/>
    <cellStyle name="Normal 4 20 2 2" xfId="7208" xr:uid="{00000000-0005-0000-0000-0000A63A0000}"/>
    <cellStyle name="Normal 4 20 2 2 2" xfId="19048" xr:uid="{00000000-0005-0000-0000-0000A73A0000}"/>
    <cellStyle name="Normal 4 20 2 3" xfId="7209" xr:uid="{00000000-0005-0000-0000-0000A83A0000}"/>
    <cellStyle name="Normal 4 20 2 3 2" xfId="19049" xr:uid="{00000000-0005-0000-0000-0000A93A0000}"/>
    <cellStyle name="Normal 4 20 2 4" xfId="16334" xr:uid="{00000000-0005-0000-0000-0000AA3A0000}"/>
    <cellStyle name="Normal 4 20 3" xfId="7210" xr:uid="{00000000-0005-0000-0000-0000AB3A0000}"/>
    <cellStyle name="Normal 4 20 3 2" xfId="19050" xr:uid="{00000000-0005-0000-0000-0000AC3A0000}"/>
    <cellStyle name="Normal 4 20 4" xfId="7211" xr:uid="{00000000-0005-0000-0000-0000AD3A0000}"/>
    <cellStyle name="Normal 4 20 4 2" xfId="19051" xr:uid="{00000000-0005-0000-0000-0000AE3A0000}"/>
    <cellStyle name="Normal 4 20 5" xfId="7212" xr:uid="{00000000-0005-0000-0000-0000AF3A0000}"/>
    <cellStyle name="Normal 4 20 5 2" xfId="19052" xr:uid="{00000000-0005-0000-0000-0000B03A0000}"/>
    <cellStyle name="Normal 4 20 6" xfId="7213" xr:uid="{00000000-0005-0000-0000-0000B13A0000}"/>
    <cellStyle name="Normal 4 20 6 2" xfId="19053" xr:uid="{00000000-0005-0000-0000-0000B23A0000}"/>
    <cellStyle name="Normal 4 20 7" xfId="7214" xr:uid="{00000000-0005-0000-0000-0000B33A0000}"/>
    <cellStyle name="Normal 4 20 7 2" xfId="19054" xr:uid="{00000000-0005-0000-0000-0000B43A0000}"/>
    <cellStyle name="Normal 4 20 8" xfId="7215" xr:uid="{00000000-0005-0000-0000-0000B53A0000}"/>
    <cellStyle name="Normal 4 20 8 2" xfId="19055" xr:uid="{00000000-0005-0000-0000-0000B63A0000}"/>
    <cellStyle name="Normal 4 20 9" xfId="7216" xr:uid="{00000000-0005-0000-0000-0000B73A0000}"/>
    <cellStyle name="Normal 4 20 9 2" xfId="19056" xr:uid="{00000000-0005-0000-0000-0000B83A0000}"/>
    <cellStyle name="Normal 4 21" xfId="2586" xr:uid="{00000000-0005-0000-0000-0000B93A0000}"/>
    <cellStyle name="Normal' 4 21" xfId="2587" xr:uid="{00000000-0005-0000-0000-000078520000}"/>
    <cellStyle name="Normal 4 21 10" xfId="7217" xr:uid="{00000000-0005-0000-0000-0000BA3A0000}"/>
    <cellStyle name="Normal 4 21 10 2" xfId="19057" xr:uid="{00000000-0005-0000-0000-0000BB3A0000}"/>
    <cellStyle name="Normal 4 21 11" xfId="7218" xr:uid="{00000000-0005-0000-0000-0000BC3A0000}"/>
    <cellStyle name="Normal 4 21 11 2" xfId="19058" xr:uid="{00000000-0005-0000-0000-0000BD3A0000}"/>
    <cellStyle name="Normal 4 21 12" xfId="7219" xr:uid="{00000000-0005-0000-0000-0000BE3A0000}"/>
    <cellStyle name="Normal 4 21 12 2" xfId="19059" xr:uid="{00000000-0005-0000-0000-0000BF3A0000}"/>
    <cellStyle name="Normal 4 21 13" xfId="15625" xr:uid="{00000000-0005-0000-0000-0000C03A0000}"/>
    <cellStyle name="Normal 4 21 14" xfId="16661" xr:uid="{00000000-0005-0000-0000-0000C13A0000}"/>
    <cellStyle name="Normal 4 21 2" xfId="3883" xr:uid="{00000000-0005-0000-0000-0000C23A0000}"/>
    <cellStyle name="Normal 4 21 2 2" xfId="7220" xr:uid="{00000000-0005-0000-0000-0000C33A0000}"/>
    <cellStyle name="Normal 4 21 2 2 2" xfId="19060" xr:uid="{00000000-0005-0000-0000-0000C43A0000}"/>
    <cellStyle name="Normal 4 21 2 3" xfId="7221" xr:uid="{00000000-0005-0000-0000-0000C53A0000}"/>
    <cellStyle name="Normal 4 21 2 3 2" xfId="19061" xr:uid="{00000000-0005-0000-0000-0000C63A0000}"/>
    <cellStyle name="Normal 4 21 2 4" xfId="16335" xr:uid="{00000000-0005-0000-0000-0000C73A0000}"/>
    <cellStyle name="Normal 4 21 3" xfId="7222" xr:uid="{00000000-0005-0000-0000-0000C83A0000}"/>
    <cellStyle name="Normal 4 21 3 2" xfId="19062" xr:uid="{00000000-0005-0000-0000-0000C93A0000}"/>
    <cellStyle name="Normal 4 21 4" xfId="7223" xr:uid="{00000000-0005-0000-0000-0000CA3A0000}"/>
    <cellStyle name="Normal 4 21 4 2" xfId="19063" xr:uid="{00000000-0005-0000-0000-0000CB3A0000}"/>
    <cellStyle name="Normal 4 21 5" xfId="7224" xr:uid="{00000000-0005-0000-0000-0000CC3A0000}"/>
    <cellStyle name="Normal 4 21 5 2" xfId="19064" xr:uid="{00000000-0005-0000-0000-0000CD3A0000}"/>
    <cellStyle name="Normal 4 21 6" xfId="7225" xr:uid="{00000000-0005-0000-0000-0000CE3A0000}"/>
    <cellStyle name="Normal 4 21 6 2" xfId="19065" xr:uid="{00000000-0005-0000-0000-0000CF3A0000}"/>
    <cellStyle name="Normal 4 21 7" xfId="7226" xr:uid="{00000000-0005-0000-0000-0000D03A0000}"/>
    <cellStyle name="Normal 4 21 7 2" xfId="19066" xr:uid="{00000000-0005-0000-0000-0000D13A0000}"/>
    <cellStyle name="Normal 4 21 8" xfId="7227" xr:uid="{00000000-0005-0000-0000-0000D23A0000}"/>
    <cellStyle name="Normal 4 21 8 2" xfId="19067" xr:uid="{00000000-0005-0000-0000-0000D33A0000}"/>
    <cellStyle name="Normal 4 21 9" xfId="7228" xr:uid="{00000000-0005-0000-0000-0000D43A0000}"/>
    <cellStyle name="Normal 4 21 9 2" xfId="19068" xr:uid="{00000000-0005-0000-0000-0000D53A0000}"/>
    <cellStyle name="Normal 4 22" xfId="2588" xr:uid="{00000000-0005-0000-0000-0000D63A0000}"/>
    <cellStyle name="Normal' 4 22" xfId="2589" xr:uid="{00000000-0005-0000-0000-000079520000}"/>
    <cellStyle name="Normal 4 22 10" xfId="7229" xr:uid="{00000000-0005-0000-0000-0000D73A0000}"/>
    <cellStyle name="Normal 4 22 10 2" xfId="19069" xr:uid="{00000000-0005-0000-0000-0000D83A0000}"/>
    <cellStyle name="Normal 4 22 11" xfId="7230" xr:uid="{00000000-0005-0000-0000-0000D93A0000}"/>
    <cellStyle name="Normal 4 22 11 2" xfId="19070" xr:uid="{00000000-0005-0000-0000-0000DA3A0000}"/>
    <cellStyle name="Normal 4 22 12" xfId="7231" xr:uid="{00000000-0005-0000-0000-0000DB3A0000}"/>
    <cellStyle name="Normal 4 22 12 2" xfId="19071" xr:uid="{00000000-0005-0000-0000-0000DC3A0000}"/>
    <cellStyle name="Normal 4 22 13" xfId="15626" xr:uid="{00000000-0005-0000-0000-0000DD3A0000}"/>
    <cellStyle name="Normal 4 22 14" xfId="21157" xr:uid="{00000000-0005-0000-0000-0000DE3A0000}"/>
    <cellStyle name="Normal 4 22 2" xfId="3884" xr:uid="{00000000-0005-0000-0000-0000DF3A0000}"/>
    <cellStyle name="Normal 4 22 2 2" xfId="7232" xr:uid="{00000000-0005-0000-0000-0000E03A0000}"/>
    <cellStyle name="Normal 4 22 2 2 2" xfId="19072" xr:uid="{00000000-0005-0000-0000-0000E13A0000}"/>
    <cellStyle name="Normal 4 22 2 3" xfId="7233" xr:uid="{00000000-0005-0000-0000-0000E23A0000}"/>
    <cellStyle name="Normal 4 22 2 3 2" xfId="19073" xr:uid="{00000000-0005-0000-0000-0000E33A0000}"/>
    <cellStyle name="Normal 4 22 2 4" xfId="16336" xr:uid="{00000000-0005-0000-0000-0000E43A0000}"/>
    <cellStyle name="Normal 4 22 3" xfId="7234" xr:uid="{00000000-0005-0000-0000-0000E53A0000}"/>
    <cellStyle name="Normal 4 22 3 2" xfId="19074" xr:uid="{00000000-0005-0000-0000-0000E63A0000}"/>
    <cellStyle name="Normal 4 22 4" xfId="7235" xr:uid="{00000000-0005-0000-0000-0000E73A0000}"/>
    <cellStyle name="Normal 4 22 4 2" xfId="19075" xr:uid="{00000000-0005-0000-0000-0000E83A0000}"/>
    <cellStyle name="Normal 4 22 5" xfId="7236" xr:uid="{00000000-0005-0000-0000-0000E93A0000}"/>
    <cellStyle name="Normal 4 22 5 2" xfId="19076" xr:uid="{00000000-0005-0000-0000-0000EA3A0000}"/>
    <cellStyle name="Normal 4 22 6" xfId="7237" xr:uid="{00000000-0005-0000-0000-0000EB3A0000}"/>
    <cellStyle name="Normal 4 22 6 2" xfId="19077" xr:uid="{00000000-0005-0000-0000-0000EC3A0000}"/>
    <cellStyle name="Normal 4 22 7" xfId="7238" xr:uid="{00000000-0005-0000-0000-0000ED3A0000}"/>
    <cellStyle name="Normal 4 22 7 2" xfId="19078" xr:uid="{00000000-0005-0000-0000-0000EE3A0000}"/>
    <cellStyle name="Normal 4 22 8" xfId="7239" xr:uid="{00000000-0005-0000-0000-0000EF3A0000}"/>
    <cellStyle name="Normal 4 22 8 2" xfId="19079" xr:uid="{00000000-0005-0000-0000-0000F03A0000}"/>
    <cellStyle name="Normal 4 22 9" xfId="7240" xr:uid="{00000000-0005-0000-0000-0000F13A0000}"/>
    <cellStyle name="Normal 4 22 9 2" xfId="19080" xr:uid="{00000000-0005-0000-0000-0000F23A0000}"/>
    <cellStyle name="Normal 4 23" xfId="2590" xr:uid="{00000000-0005-0000-0000-0000F33A0000}"/>
    <cellStyle name="Normal' 4 23" xfId="2591" xr:uid="{00000000-0005-0000-0000-00007A520000}"/>
    <cellStyle name="Normal 4 23 10" xfId="7241" xr:uid="{00000000-0005-0000-0000-0000F43A0000}"/>
    <cellStyle name="Normal 4 23 10 2" xfId="19081" xr:uid="{00000000-0005-0000-0000-0000F53A0000}"/>
    <cellStyle name="Normal 4 23 11" xfId="7242" xr:uid="{00000000-0005-0000-0000-0000F63A0000}"/>
    <cellStyle name="Normal 4 23 11 2" xfId="19082" xr:uid="{00000000-0005-0000-0000-0000F73A0000}"/>
    <cellStyle name="Normal 4 23 12" xfId="7243" xr:uid="{00000000-0005-0000-0000-0000F83A0000}"/>
    <cellStyle name="Normal 4 23 12 2" xfId="19083" xr:uid="{00000000-0005-0000-0000-0000F93A0000}"/>
    <cellStyle name="Normal 4 23 13" xfId="15627" xr:uid="{00000000-0005-0000-0000-0000FA3A0000}"/>
    <cellStyle name="Normal 4 23 14" xfId="15235" xr:uid="{00000000-0005-0000-0000-0000FB3A0000}"/>
    <cellStyle name="Normal 4 23 2" xfId="3885" xr:uid="{00000000-0005-0000-0000-0000FC3A0000}"/>
    <cellStyle name="Normal 4 23 2 2" xfId="7244" xr:uid="{00000000-0005-0000-0000-0000FD3A0000}"/>
    <cellStyle name="Normal 4 23 2 2 2" xfId="19084" xr:uid="{00000000-0005-0000-0000-0000FE3A0000}"/>
    <cellStyle name="Normal 4 23 2 3" xfId="7245" xr:uid="{00000000-0005-0000-0000-0000FF3A0000}"/>
    <cellStyle name="Normal 4 23 2 3 2" xfId="19085" xr:uid="{00000000-0005-0000-0000-0000003B0000}"/>
    <cellStyle name="Normal 4 23 2 4" xfId="16337" xr:uid="{00000000-0005-0000-0000-0000013B0000}"/>
    <cellStyle name="Normal 4 23 3" xfId="7246" xr:uid="{00000000-0005-0000-0000-0000023B0000}"/>
    <cellStyle name="Normal 4 23 3 2" xfId="19086" xr:uid="{00000000-0005-0000-0000-0000033B0000}"/>
    <cellStyle name="Normal 4 23 4" xfId="7247" xr:uid="{00000000-0005-0000-0000-0000043B0000}"/>
    <cellStyle name="Normal 4 23 4 2" xfId="19087" xr:uid="{00000000-0005-0000-0000-0000053B0000}"/>
    <cellStyle name="Normal 4 23 5" xfId="7248" xr:uid="{00000000-0005-0000-0000-0000063B0000}"/>
    <cellStyle name="Normal 4 23 5 2" xfId="19088" xr:uid="{00000000-0005-0000-0000-0000073B0000}"/>
    <cellStyle name="Normal 4 23 6" xfId="7249" xr:uid="{00000000-0005-0000-0000-0000083B0000}"/>
    <cellStyle name="Normal 4 23 6 2" xfId="19089" xr:uid="{00000000-0005-0000-0000-0000093B0000}"/>
    <cellStyle name="Normal 4 23 7" xfId="7250" xr:uid="{00000000-0005-0000-0000-00000A3B0000}"/>
    <cellStyle name="Normal 4 23 7 2" xfId="19090" xr:uid="{00000000-0005-0000-0000-00000B3B0000}"/>
    <cellStyle name="Normal 4 23 8" xfId="7251" xr:uid="{00000000-0005-0000-0000-00000C3B0000}"/>
    <cellStyle name="Normal 4 23 8 2" xfId="19091" xr:uid="{00000000-0005-0000-0000-00000D3B0000}"/>
    <cellStyle name="Normal 4 23 9" xfId="7252" xr:uid="{00000000-0005-0000-0000-00000E3B0000}"/>
    <cellStyle name="Normal 4 23 9 2" xfId="19092" xr:uid="{00000000-0005-0000-0000-00000F3B0000}"/>
    <cellStyle name="Normal 4 24" xfId="2592" xr:uid="{00000000-0005-0000-0000-0000103B0000}"/>
    <cellStyle name="Normal' 4 24" xfId="2593" xr:uid="{00000000-0005-0000-0000-00007B520000}"/>
    <cellStyle name="Normal 4 24 10" xfId="7253" xr:uid="{00000000-0005-0000-0000-0000113B0000}"/>
    <cellStyle name="Normal 4 24 10 2" xfId="19093" xr:uid="{00000000-0005-0000-0000-0000123B0000}"/>
    <cellStyle name="Normal 4 24 11" xfId="7254" xr:uid="{00000000-0005-0000-0000-0000133B0000}"/>
    <cellStyle name="Normal 4 24 11 2" xfId="19094" xr:uid="{00000000-0005-0000-0000-0000143B0000}"/>
    <cellStyle name="Normal 4 24 12" xfId="7255" xr:uid="{00000000-0005-0000-0000-0000153B0000}"/>
    <cellStyle name="Normal 4 24 12 2" xfId="19095" xr:uid="{00000000-0005-0000-0000-0000163B0000}"/>
    <cellStyle name="Normal 4 24 13" xfId="15628" xr:uid="{00000000-0005-0000-0000-0000173B0000}"/>
    <cellStyle name="Normal 4 24 14" xfId="15234" xr:uid="{00000000-0005-0000-0000-0000183B0000}"/>
    <cellStyle name="Normal 4 24 2" xfId="3886" xr:uid="{00000000-0005-0000-0000-0000193B0000}"/>
    <cellStyle name="Normal 4 24 2 2" xfId="7256" xr:uid="{00000000-0005-0000-0000-00001A3B0000}"/>
    <cellStyle name="Normal 4 24 2 2 2" xfId="19096" xr:uid="{00000000-0005-0000-0000-00001B3B0000}"/>
    <cellStyle name="Normal 4 24 2 3" xfId="7257" xr:uid="{00000000-0005-0000-0000-00001C3B0000}"/>
    <cellStyle name="Normal 4 24 2 3 2" xfId="19097" xr:uid="{00000000-0005-0000-0000-00001D3B0000}"/>
    <cellStyle name="Normal 4 24 2 4" xfId="16338" xr:uid="{00000000-0005-0000-0000-00001E3B0000}"/>
    <cellStyle name="Normal 4 24 3" xfId="7258" xr:uid="{00000000-0005-0000-0000-00001F3B0000}"/>
    <cellStyle name="Normal 4 24 3 2" xfId="19098" xr:uid="{00000000-0005-0000-0000-0000203B0000}"/>
    <cellStyle name="Normal 4 24 4" xfId="7259" xr:uid="{00000000-0005-0000-0000-0000213B0000}"/>
    <cellStyle name="Normal 4 24 4 2" xfId="19099" xr:uid="{00000000-0005-0000-0000-0000223B0000}"/>
    <cellStyle name="Normal 4 24 5" xfId="7260" xr:uid="{00000000-0005-0000-0000-0000233B0000}"/>
    <cellStyle name="Normal 4 24 5 2" xfId="19100" xr:uid="{00000000-0005-0000-0000-0000243B0000}"/>
    <cellStyle name="Normal 4 24 6" xfId="7261" xr:uid="{00000000-0005-0000-0000-0000253B0000}"/>
    <cellStyle name="Normal 4 24 6 2" xfId="19101" xr:uid="{00000000-0005-0000-0000-0000263B0000}"/>
    <cellStyle name="Normal 4 24 7" xfId="7262" xr:uid="{00000000-0005-0000-0000-0000273B0000}"/>
    <cellStyle name="Normal 4 24 7 2" xfId="19102" xr:uid="{00000000-0005-0000-0000-0000283B0000}"/>
    <cellStyle name="Normal 4 24 8" xfId="7263" xr:uid="{00000000-0005-0000-0000-0000293B0000}"/>
    <cellStyle name="Normal 4 24 8 2" xfId="19103" xr:uid="{00000000-0005-0000-0000-00002A3B0000}"/>
    <cellStyle name="Normal 4 24 9" xfId="7264" xr:uid="{00000000-0005-0000-0000-00002B3B0000}"/>
    <cellStyle name="Normal 4 24 9 2" xfId="19104" xr:uid="{00000000-0005-0000-0000-00002C3B0000}"/>
    <cellStyle name="Normal 4 25" xfId="2594" xr:uid="{00000000-0005-0000-0000-00002D3B0000}"/>
    <cellStyle name="Normal' 4 25" xfId="2595" xr:uid="{00000000-0005-0000-0000-00007C520000}"/>
    <cellStyle name="Normal 4 25 10" xfId="7265" xr:uid="{00000000-0005-0000-0000-00002E3B0000}"/>
    <cellStyle name="Normal 4 25 10 2" xfId="19105" xr:uid="{00000000-0005-0000-0000-00002F3B0000}"/>
    <cellStyle name="Normal 4 25 11" xfId="7266" xr:uid="{00000000-0005-0000-0000-0000303B0000}"/>
    <cellStyle name="Normal 4 25 11 2" xfId="19106" xr:uid="{00000000-0005-0000-0000-0000313B0000}"/>
    <cellStyle name="Normal 4 25 12" xfId="7267" xr:uid="{00000000-0005-0000-0000-0000323B0000}"/>
    <cellStyle name="Normal 4 25 12 2" xfId="19107" xr:uid="{00000000-0005-0000-0000-0000333B0000}"/>
    <cellStyle name="Normal 4 25 13" xfId="15629" xr:uid="{00000000-0005-0000-0000-0000343B0000}"/>
    <cellStyle name="Normal 4 25 14" xfId="15233" xr:uid="{00000000-0005-0000-0000-0000353B0000}"/>
    <cellStyle name="Normal 4 25 2" xfId="3887" xr:uid="{00000000-0005-0000-0000-0000363B0000}"/>
    <cellStyle name="Normal 4 25 2 2" xfId="7268" xr:uid="{00000000-0005-0000-0000-0000373B0000}"/>
    <cellStyle name="Normal 4 25 2 2 2" xfId="19108" xr:uid="{00000000-0005-0000-0000-0000383B0000}"/>
    <cellStyle name="Normal 4 25 2 3" xfId="7269" xr:uid="{00000000-0005-0000-0000-0000393B0000}"/>
    <cellStyle name="Normal 4 25 2 3 2" xfId="19109" xr:uid="{00000000-0005-0000-0000-00003A3B0000}"/>
    <cellStyle name="Normal 4 25 2 4" xfId="16339" xr:uid="{00000000-0005-0000-0000-00003B3B0000}"/>
    <cellStyle name="Normal 4 25 3" xfId="7270" xr:uid="{00000000-0005-0000-0000-00003C3B0000}"/>
    <cellStyle name="Normal 4 25 3 2" xfId="19110" xr:uid="{00000000-0005-0000-0000-00003D3B0000}"/>
    <cellStyle name="Normal 4 25 4" xfId="7271" xr:uid="{00000000-0005-0000-0000-00003E3B0000}"/>
    <cellStyle name="Normal 4 25 4 2" xfId="19111" xr:uid="{00000000-0005-0000-0000-00003F3B0000}"/>
    <cellStyle name="Normal 4 25 5" xfId="7272" xr:uid="{00000000-0005-0000-0000-0000403B0000}"/>
    <cellStyle name="Normal 4 25 5 2" xfId="19112" xr:uid="{00000000-0005-0000-0000-0000413B0000}"/>
    <cellStyle name="Normal 4 25 6" xfId="7273" xr:uid="{00000000-0005-0000-0000-0000423B0000}"/>
    <cellStyle name="Normal 4 25 6 2" xfId="19113" xr:uid="{00000000-0005-0000-0000-0000433B0000}"/>
    <cellStyle name="Normal 4 25 7" xfId="7274" xr:uid="{00000000-0005-0000-0000-0000443B0000}"/>
    <cellStyle name="Normal 4 25 7 2" xfId="19114" xr:uid="{00000000-0005-0000-0000-0000453B0000}"/>
    <cellStyle name="Normal 4 25 8" xfId="7275" xr:uid="{00000000-0005-0000-0000-0000463B0000}"/>
    <cellStyle name="Normal 4 25 8 2" xfId="19115" xr:uid="{00000000-0005-0000-0000-0000473B0000}"/>
    <cellStyle name="Normal 4 25 9" xfId="7276" xr:uid="{00000000-0005-0000-0000-0000483B0000}"/>
    <cellStyle name="Normal 4 25 9 2" xfId="19116" xr:uid="{00000000-0005-0000-0000-0000493B0000}"/>
    <cellStyle name="Normal 4 26" xfId="2596" xr:uid="{00000000-0005-0000-0000-00004A3B0000}"/>
    <cellStyle name="Normal' 4 26" xfId="2597" xr:uid="{00000000-0005-0000-0000-00007D520000}"/>
    <cellStyle name="Normal 4 26 10" xfId="7277" xr:uid="{00000000-0005-0000-0000-00004B3B0000}"/>
    <cellStyle name="Normal 4 26 10 2" xfId="19117" xr:uid="{00000000-0005-0000-0000-00004C3B0000}"/>
    <cellStyle name="Normal 4 26 11" xfId="7278" xr:uid="{00000000-0005-0000-0000-00004D3B0000}"/>
    <cellStyle name="Normal 4 26 11 2" xfId="19118" xr:uid="{00000000-0005-0000-0000-00004E3B0000}"/>
    <cellStyle name="Normal 4 26 12" xfId="7279" xr:uid="{00000000-0005-0000-0000-00004F3B0000}"/>
    <cellStyle name="Normal 4 26 12 2" xfId="19119" xr:uid="{00000000-0005-0000-0000-0000503B0000}"/>
    <cellStyle name="Normal 4 26 13" xfId="15630" xr:uid="{00000000-0005-0000-0000-0000513B0000}"/>
    <cellStyle name="Normal 4 26 14" xfId="16655" xr:uid="{00000000-0005-0000-0000-0000523B0000}"/>
    <cellStyle name="Normal 4 26 2" xfId="3888" xr:uid="{00000000-0005-0000-0000-0000533B0000}"/>
    <cellStyle name="Normal 4 26 2 2" xfId="7280" xr:uid="{00000000-0005-0000-0000-0000543B0000}"/>
    <cellStyle name="Normal 4 26 2 2 2" xfId="19120" xr:uid="{00000000-0005-0000-0000-0000553B0000}"/>
    <cellStyle name="Normal 4 26 2 3" xfId="7281" xr:uid="{00000000-0005-0000-0000-0000563B0000}"/>
    <cellStyle name="Normal 4 26 2 3 2" xfId="19121" xr:uid="{00000000-0005-0000-0000-0000573B0000}"/>
    <cellStyle name="Normal 4 26 2 4" xfId="16340" xr:uid="{00000000-0005-0000-0000-0000583B0000}"/>
    <cellStyle name="Normal 4 26 3" xfId="7282" xr:uid="{00000000-0005-0000-0000-0000593B0000}"/>
    <cellStyle name="Normal 4 26 3 2" xfId="19122" xr:uid="{00000000-0005-0000-0000-00005A3B0000}"/>
    <cellStyle name="Normal 4 26 4" xfId="7283" xr:uid="{00000000-0005-0000-0000-00005B3B0000}"/>
    <cellStyle name="Normal 4 26 4 2" xfId="19123" xr:uid="{00000000-0005-0000-0000-00005C3B0000}"/>
    <cellStyle name="Normal 4 26 5" xfId="7284" xr:uid="{00000000-0005-0000-0000-00005D3B0000}"/>
    <cellStyle name="Normal 4 26 5 2" xfId="19124" xr:uid="{00000000-0005-0000-0000-00005E3B0000}"/>
    <cellStyle name="Normal 4 26 6" xfId="7285" xr:uid="{00000000-0005-0000-0000-00005F3B0000}"/>
    <cellStyle name="Normal 4 26 6 2" xfId="19125" xr:uid="{00000000-0005-0000-0000-0000603B0000}"/>
    <cellStyle name="Normal 4 26 7" xfId="7286" xr:uid="{00000000-0005-0000-0000-0000613B0000}"/>
    <cellStyle name="Normal 4 26 7 2" xfId="19126" xr:uid="{00000000-0005-0000-0000-0000623B0000}"/>
    <cellStyle name="Normal 4 26 8" xfId="7287" xr:uid="{00000000-0005-0000-0000-0000633B0000}"/>
    <cellStyle name="Normal 4 26 8 2" xfId="19127" xr:uid="{00000000-0005-0000-0000-0000643B0000}"/>
    <cellStyle name="Normal 4 26 9" xfId="7288" xr:uid="{00000000-0005-0000-0000-0000653B0000}"/>
    <cellStyle name="Normal 4 26 9 2" xfId="19128" xr:uid="{00000000-0005-0000-0000-0000663B0000}"/>
    <cellStyle name="Normal 4 27" xfId="2598" xr:uid="{00000000-0005-0000-0000-0000673B0000}"/>
    <cellStyle name="Normal' 4 27" xfId="2599" xr:uid="{00000000-0005-0000-0000-00007E520000}"/>
    <cellStyle name="Normal 4 27 10" xfId="7289" xr:uid="{00000000-0005-0000-0000-0000683B0000}"/>
    <cellStyle name="Normal 4 27 10 2" xfId="19129" xr:uid="{00000000-0005-0000-0000-0000693B0000}"/>
    <cellStyle name="Normal 4 27 11" xfId="7290" xr:uid="{00000000-0005-0000-0000-00006A3B0000}"/>
    <cellStyle name="Normal 4 27 11 2" xfId="19130" xr:uid="{00000000-0005-0000-0000-00006B3B0000}"/>
    <cellStyle name="Normal 4 27 12" xfId="7291" xr:uid="{00000000-0005-0000-0000-00006C3B0000}"/>
    <cellStyle name="Normal 4 27 12 2" xfId="19131" xr:uid="{00000000-0005-0000-0000-00006D3B0000}"/>
    <cellStyle name="Normal 4 27 13" xfId="15631" xr:uid="{00000000-0005-0000-0000-00006E3B0000}"/>
    <cellStyle name="Normal 4 27 14" xfId="15232" xr:uid="{00000000-0005-0000-0000-00006F3B0000}"/>
    <cellStyle name="Normal 4 27 2" xfId="3889" xr:uid="{00000000-0005-0000-0000-0000703B0000}"/>
    <cellStyle name="Normal 4 27 2 2" xfId="7292" xr:uid="{00000000-0005-0000-0000-0000713B0000}"/>
    <cellStyle name="Normal 4 27 2 2 2" xfId="19132" xr:uid="{00000000-0005-0000-0000-0000723B0000}"/>
    <cellStyle name="Normal 4 27 2 3" xfId="7293" xr:uid="{00000000-0005-0000-0000-0000733B0000}"/>
    <cellStyle name="Normal 4 27 2 3 2" xfId="19133" xr:uid="{00000000-0005-0000-0000-0000743B0000}"/>
    <cellStyle name="Normal 4 27 2 4" xfId="16341" xr:uid="{00000000-0005-0000-0000-0000753B0000}"/>
    <cellStyle name="Normal 4 27 3" xfId="7294" xr:uid="{00000000-0005-0000-0000-0000763B0000}"/>
    <cellStyle name="Normal 4 27 3 2" xfId="19134" xr:uid="{00000000-0005-0000-0000-0000773B0000}"/>
    <cellStyle name="Normal 4 27 4" xfId="7295" xr:uid="{00000000-0005-0000-0000-0000783B0000}"/>
    <cellStyle name="Normal 4 27 4 2" xfId="19135" xr:uid="{00000000-0005-0000-0000-0000793B0000}"/>
    <cellStyle name="Normal 4 27 5" xfId="7296" xr:uid="{00000000-0005-0000-0000-00007A3B0000}"/>
    <cellStyle name="Normal 4 27 5 2" xfId="19136" xr:uid="{00000000-0005-0000-0000-00007B3B0000}"/>
    <cellStyle name="Normal 4 27 6" xfId="7297" xr:uid="{00000000-0005-0000-0000-00007C3B0000}"/>
    <cellStyle name="Normal 4 27 6 2" xfId="19137" xr:uid="{00000000-0005-0000-0000-00007D3B0000}"/>
    <cellStyle name="Normal 4 27 7" xfId="7298" xr:uid="{00000000-0005-0000-0000-00007E3B0000}"/>
    <cellStyle name="Normal 4 27 7 2" xfId="19138" xr:uid="{00000000-0005-0000-0000-00007F3B0000}"/>
    <cellStyle name="Normal 4 27 8" xfId="7299" xr:uid="{00000000-0005-0000-0000-0000803B0000}"/>
    <cellStyle name="Normal 4 27 8 2" xfId="19139" xr:uid="{00000000-0005-0000-0000-0000813B0000}"/>
    <cellStyle name="Normal 4 27 9" xfId="7300" xr:uid="{00000000-0005-0000-0000-0000823B0000}"/>
    <cellStyle name="Normal 4 27 9 2" xfId="19140" xr:uid="{00000000-0005-0000-0000-0000833B0000}"/>
    <cellStyle name="Normal 4 28" xfId="2600" xr:uid="{00000000-0005-0000-0000-0000843B0000}"/>
    <cellStyle name="Normal' 4 28" xfId="2601" xr:uid="{00000000-0005-0000-0000-00007F520000}"/>
    <cellStyle name="Normal 4 28 10" xfId="7301" xr:uid="{00000000-0005-0000-0000-0000853B0000}"/>
    <cellStyle name="Normal 4 28 10 2" xfId="19141" xr:uid="{00000000-0005-0000-0000-0000863B0000}"/>
    <cellStyle name="Normal 4 28 11" xfId="7302" xr:uid="{00000000-0005-0000-0000-0000873B0000}"/>
    <cellStyle name="Normal 4 28 11 2" xfId="19142" xr:uid="{00000000-0005-0000-0000-0000883B0000}"/>
    <cellStyle name="Normal 4 28 12" xfId="7303" xr:uid="{00000000-0005-0000-0000-0000893B0000}"/>
    <cellStyle name="Normal 4 28 12 2" xfId="19143" xr:uid="{00000000-0005-0000-0000-00008A3B0000}"/>
    <cellStyle name="Normal 4 28 13" xfId="15632" xr:uid="{00000000-0005-0000-0000-00008B3B0000}"/>
    <cellStyle name="Normal 4 28 14" xfId="16652" xr:uid="{00000000-0005-0000-0000-00008C3B0000}"/>
    <cellStyle name="Normal 4 28 2" xfId="3890" xr:uid="{00000000-0005-0000-0000-00008D3B0000}"/>
    <cellStyle name="Normal 4 28 2 2" xfId="7304" xr:uid="{00000000-0005-0000-0000-00008E3B0000}"/>
    <cellStyle name="Normal 4 28 2 2 2" xfId="19144" xr:uid="{00000000-0005-0000-0000-00008F3B0000}"/>
    <cellStyle name="Normal 4 28 2 3" xfId="7305" xr:uid="{00000000-0005-0000-0000-0000903B0000}"/>
    <cellStyle name="Normal 4 28 2 3 2" xfId="19145" xr:uid="{00000000-0005-0000-0000-0000913B0000}"/>
    <cellStyle name="Normal 4 28 2 4" xfId="16342" xr:uid="{00000000-0005-0000-0000-0000923B0000}"/>
    <cellStyle name="Normal 4 28 3" xfId="7306" xr:uid="{00000000-0005-0000-0000-0000933B0000}"/>
    <cellStyle name="Normal 4 28 3 2" xfId="19146" xr:uid="{00000000-0005-0000-0000-0000943B0000}"/>
    <cellStyle name="Normal 4 28 4" xfId="7307" xr:uid="{00000000-0005-0000-0000-0000953B0000}"/>
    <cellStyle name="Normal 4 28 4 2" xfId="19147" xr:uid="{00000000-0005-0000-0000-0000963B0000}"/>
    <cellStyle name="Normal 4 28 5" xfId="7308" xr:uid="{00000000-0005-0000-0000-0000973B0000}"/>
    <cellStyle name="Normal 4 28 5 2" xfId="19148" xr:uid="{00000000-0005-0000-0000-0000983B0000}"/>
    <cellStyle name="Normal 4 28 6" xfId="7309" xr:uid="{00000000-0005-0000-0000-0000993B0000}"/>
    <cellStyle name="Normal 4 28 6 2" xfId="19149" xr:uid="{00000000-0005-0000-0000-00009A3B0000}"/>
    <cellStyle name="Normal 4 28 7" xfId="7310" xr:uid="{00000000-0005-0000-0000-00009B3B0000}"/>
    <cellStyle name="Normal 4 28 7 2" xfId="19150" xr:uid="{00000000-0005-0000-0000-00009C3B0000}"/>
    <cellStyle name="Normal 4 28 8" xfId="7311" xr:uid="{00000000-0005-0000-0000-00009D3B0000}"/>
    <cellStyle name="Normal 4 28 8 2" xfId="19151" xr:uid="{00000000-0005-0000-0000-00009E3B0000}"/>
    <cellStyle name="Normal 4 28 9" xfId="7312" xr:uid="{00000000-0005-0000-0000-00009F3B0000}"/>
    <cellStyle name="Normal 4 28 9 2" xfId="19152" xr:uid="{00000000-0005-0000-0000-0000A03B0000}"/>
    <cellStyle name="Normal 4 29" xfId="2602" xr:uid="{00000000-0005-0000-0000-0000A13B0000}"/>
    <cellStyle name="Normal' 4 29" xfId="2603" xr:uid="{00000000-0005-0000-0000-000080520000}"/>
    <cellStyle name="Normal 4 29 10" xfId="7313" xr:uid="{00000000-0005-0000-0000-0000A23B0000}"/>
    <cellStyle name="Normal 4 29 10 2" xfId="19153" xr:uid="{00000000-0005-0000-0000-0000A33B0000}"/>
    <cellStyle name="Normal 4 29 11" xfId="7314" xr:uid="{00000000-0005-0000-0000-0000A43B0000}"/>
    <cellStyle name="Normal 4 29 11 2" xfId="19154" xr:uid="{00000000-0005-0000-0000-0000A53B0000}"/>
    <cellStyle name="Normal 4 29 12" xfId="7315" xr:uid="{00000000-0005-0000-0000-0000A63B0000}"/>
    <cellStyle name="Normal 4 29 12 2" xfId="19155" xr:uid="{00000000-0005-0000-0000-0000A73B0000}"/>
    <cellStyle name="Normal 4 29 13" xfId="15633" xr:uid="{00000000-0005-0000-0000-0000A83B0000}"/>
    <cellStyle name="Normal 4 29 14" xfId="21422" xr:uid="{00000000-0005-0000-0000-0000A93B0000}"/>
    <cellStyle name="Normal 4 29 2" xfId="3891" xr:uid="{00000000-0005-0000-0000-0000AA3B0000}"/>
    <cellStyle name="Normal 4 29 2 2" xfId="7316" xr:uid="{00000000-0005-0000-0000-0000AB3B0000}"/>
    <cellStyle name="Normal 4 29 2 2 2" xfId="19156" xr:uid="{00000000-0005-0000-0000-0000AC3B0000}"/>
    <cellStyle name="Normal 4 29 2 3" xfId="7317" xr:uid="{00000000-0005-0000-0000-0000AD3B0000}"/>
    <cellStyle name="Normal 4 29 2 3 2" xfId="19157" xr:uid="{00000000-0005-0000-0000-0000AE3B0000}"/>
    <cellStyle name="Normal 4 29 2 4" xfId="16343" xr:uid="{00000000-0005-0000-0000-0000AF3B0000}"/>
    <cellStyle name="Normal 4 29 3" xfId="7318" xr:uid="{00000000-0005-0000-0000-0000B03B0000}"/>
    <cellStyle name="Normal 4 29 3 2" xfId="19158" xr:uid="{00000000-0005-0000-0000-0000B13B0000}"/>
    <cellStyle name="Normal 4 29 4" xfId="7319" xr:uid="{00000000-0005-0000-0000-0000B23B0000}"/>
    <cellStyle name="Normal 4 29 4 2" xfId="19159" xr:uid="{00000000-0005-0000-0000-0000B33B0000}"/>
    <cellStyle name="Normal 4 29 5" xfId="7320" xr:uid="{00000000-0005-0000-0000-0000B43B0000}"/>
    <cellStyle name="Normal 4 29 5 2" xfId="19160" xr:uid="{00000000-0005-0000-0000-0000B53B0000}"/>
    <cellStyle name="Normal 4 29 6" xfId="7321" xr:uid="{00000000-0005-0000-0000-0000B63B0000}"/>
    <cellStyle name="Normal 4 29 6 2" xfId="19161" xr:uid="{00000000-0005-0000-0000-0000B73B0000}"/>
    <cellStyle name="Normal 4 29 7" xfId="7322" xr:uid="{00000000-0005-0000-0000-0000B83B0000}"/>
    <cellStyle name="Normal 4 29 7 2" xfId="19162" xr:uid="{00000000-0005-0000-0000-0000B93B0000}"/>
    <cellStyle name="Normal 4 29 8" xfId="7323" xr:uid="{00000000-0005-0000-0000-0000BA3B0000}"/>
    <cellStyle name="Normal 4 29 8 2" xfId="19163" xr:uid="{00000000-0005-0000-0000-0000BB3B0000}"/>
    <cellStyle name="Normal 4 29 9" xfId="7324" xr:uid="{00000000-0005-0000-0000-0000BC3B0000}"/>
    <cellStyle name="Normal 4 29 9 2" xfId="19164" xr:uid="{00000000-0005-0000-0000-0000BD3B0000}"/>
    <cellStyle name="Normal 4 3" xfId="2604" xr:uid="{00000000-0005-0000-0000-0000BE3B0000}"/>
    <cellStyle name="Normal' 4 3" xfId="2605" xr:uid="{00000000-0005-0000-0000-000081520000}"/>
    <cellStyle name="Normal 4 3 10" xfId="2606" xr:uid="{00000000-0005-0000-0000-0000BF3B0000}"/>
    <cellStyle name="Normal 4 3 11" xfId="2607" xr:uid="{00000000-0005-0000-0000-0000C03B0000}"/>
    <cellStyle name="Normal 4 3 12" xfId="2608" xr:uid="{00000000-0005-0000-0000-0000C13B0000}"/>
    <cellStyle name="Normal 4 3 13" xfId="2609" xr:uid="{00000000-0005-0000-0000-0000C23B0000}"/>
    <cellStyle name="Normal 4 3 14" xfId="2610" xr:uid="{00000000-0005-0000-0000-0000C33B0000}"/>
    <cellStyle name="Normal 4 3 15" xfId="2611" xr:uid="{00000000-0005-0000-0000-0000C43B0000}"/>
    <cellStyle name="Normal 4 3 16" xfId="2612" xr:uid="{00000000-0005-0000-0000-0000C53B0000}"/>
    <cellStyle name="Normal 4 3 17" xfId="2613" xr:uid="{00000000-0005-0000-0000-0000C63B0000}"/>
    <cellStyle name="Normal 4 3 18" xfId="2614" xr:uid="{00000000-0005-0000-0000-0000C73B0000}"/>
    <cellStyle name="Normal 4 3 19" xfId="2615" xr:uid="{00000000-0005-0000-0000-0000C83B0000}"/>
    <cellStyle name="Normal 4 3 2" xfId="2616" xr:uid="{00000000-0005-0000-0000-0000C93B0000}"/>
    <cellStyle name="Normal 4 3 2 2" xfId="12851" xr:uid="{00000000-0005-0000-0000-0000CA3B0000}"/>
    <cellStyle name="Normal 4 3 20" xfId="2617" xr:uid="{00000000-0005-0000-0000-0000CB3B0000}"/>
    <cellStyle name="Normal 4 3 21" xfId="2618" xr:uid="{00000000-0005-0000-0000-0000CC3B0000}"/>
    <cellStyle name="Normal 4 3 22" xfId="2619" xr:uid="{00000000-0005-0000-0000-0000CD3B0000}"/>
    <cellStyle name="Normal 4 3 23" xfId="2620" xr:uid="{00000000-0005-0000-0000-0000CE3B0000}"/>
    <cellStyle name="Normal 4 3 24" xfId="2621" xr:uid="{00000000-0005-0000-0000-0000CF3B0000}"/>
    <cellStyle name="Normal 4 3 25" xfId="2622" xr:uid="{00000000-0005-0000-0000-0000D03B0000}"/>
    <cellStyle name="Normal 4 3 26" xfId="2623" xr:uid="{00000000-0005-0000-0000-0000D13B0000}"/>
    <cellStyle name="Normal 4 3 27" xfId="2624" xr:uid="{00000000-0005-0000-0000-0000D23B0000}"/>
    <cellStyle name="Normal 4 3 28" xfId="2625" xr:uid="{00000000-0005-0000-0000-0000D33B0000}"/>
    <cellStyle name="Normal 4 3 29" xfId="2626" xr:uid="{00000000-0005-0000-0000-0000D43B0000}"/>
    <cellStyle name="Normal 4 3 3" xfId="2627" xr:uid="{00000000-0005-0000-0000-0000D53B0000}"/>
    <cellStyle name="Normal 4 3 30" xfId="2628" xr:uid="{00000000-0005-0000-0000-0000D63B0000}"/>
    <cellStyle name="Normal 4 3 31" xfId="2629" xr:uid="{00000000-0005-0000-0000-0000D73B0000}"/>
    <cellStyle name="Normal 4 3 32" xfId="2630" xr:uid="{00000000-0005-0000-0000-0000D83B0000}"/>
    <cellStyle name="Normal 4 3 33" xfId="2631" xr:uid="{00000000-0005-0000-0000-0000D93B0000}"/>
    <cellStyle name="Normal 4 3 33 2" xfId="3892" xr:uid="{00000000-0005-0000-0000-0000DA3B0000}"/>
    <cellStyle name="Normal 4 3 33 2 2" xfId="7325" xr:uid="{00000000-0005-0000-0000-0000DB3B0000}"/>
    <cellStyle name="Normal 4 3 33 2 2 2" xfId="19165" xr:uid="{00000000-0005-0000-0000-0000DC3B0000}"/>
    <cellStyle name="Normal 4 3 33 2 3" xfId="7326" xr:uid="{00000000-0005-0000-0000-0000DD3B0000}"/>
    <cellStyle name="Normal 4 3 33 2 3 2" xfId="19166" xr:uid="{00000000-0005-0000-0000-0000DE3B0000}"/>
    <cellStyle name="Normal 4 3 33 2 4" xfId="16344" xr:uid="{00000000-0005-0000-0000-0000DF3B0000}"/>
    <cellStyle name="Normal 4 3 33 3" xfId="7327" xr:uid="{00000000-0005-0000-0000-0000E03B0000}"/>
    <cellStyle name="Normal 4 3 33 3 2" xfId="19167" xr:uid="{00000000-0005-0000-0000-0000E13B0000}"/>
    <cellStyle name="Normal 4 3 33 4" xfId="7328" xr:uid="{00000000-0005-0000-0000-0000E23B0000}"/>
    <cellStyle name="Normal 4 3 33 4 2" xfId="19168" xr:uid="{00000000-0005-0000-0000-0000E33B0000}"/>
    <cellStyle name="Normal 4 3 33 5" xfId="7329" xr:uid="{00000000-0005-0000-0000-0000E43B0000}"/>
    <cellStyle name="Normal 4 3 33 5 2" xfId="19169" xr:uid="{00000000-0005-0000-0000-0000E53B0000}"/>
    <cellStyle name="Normal 4 3 33 6" xfId="15634" xr:uid="{00000000-0005-0000-0000-0000E63B0000}"/>
    <cellStyle name="Normal 4 3 34" xfId="2632" xr:uid="{00000000-0005-0000-0000-0000E73B0000}"/>
    <cellStyle name="Normal 4 3 34 2" xfId="3893" xr:uid="{00000000-0005-0000-0000-0000E83B0000}"/>
    <cellStyle name="Normal 4 3 34 2 2" xfId="7330" xr:uid="{00000000-0005-0000-0000-0000E93B0000}"/>
    <cellStyle name="Normal 4 3 34 2 2 2" xfId="19170" xr:uid="{00000000-0005-0000-0000-0000EA3B0000}"/>
    <cellStyle name="Normal 4 3 34 2 3" xfId="7331" xr:uid="{00000000-0005-0000-0000-0000EB3B0000}"/>
    <cellStyle name="Normal 4 3 34 2 3 2" xfId="19171" xr:uid="{00000000-0005-0000-0000-0000EC3B0000}"/>
    <cellStyle name="Normal 4 3 34 2 4" xfId="16345" xr:uid="{00000000-0005-0000-0000-0000ED3B0000}"/>
    <cellStyle name="Normal 4 3 34 3" xfId="7332" xr:uid="{00000000-0005-0000-0000-0000EE3B0000}"/>
    <cellStyle name="Normal 4 3 34 3 2" xfId="19172" xr:uid="{00000000-0005-0000-0000-0000EF3B0000}"/>
    <cellStyle name="Normal 4 3 34 4" xfId="7333" xr:uid="{00000000-0005-0000-0000-0000F03B0000}"/>
    <cellStyle name="Normal 4 3 34 4 2" xfId="19173" xr:uid="{00000000-0005-0000-0000-0000F13B0000}"/>
    <cellStyle name="Normal 4 3 34 5" xfId="7334" xr:uid="{00000000-0005-0000-0000-0000F23B0000}"/>
    <cellStyle name="Normal 4 3 34 5 2" xfId="19174" xr:uid="{00000000-0005-0000-0000-0000F33B0000}"/>
    <cellStyle name="Normal 4 3 34 6" xfId="15635" xr:uid="{00000000-0005-0000-0000-0000F43B0000}"/>
    <cellStyle name="Normal 4 3 35" xfId="2633" xr:uid="{00000000-0005-0000-0000-0000F53B0000}"/>
    <cellStyle name="Normal 4 3 35 2" xfId="3894" xr:uid="{00000000-0005-0000-0000-0000F63B0000}"/>
    <cellStyle name="Normal 4 3 35 2 2" xfId="7335" xr:uid="{00000000-0005-0000-0000-0000F73B0000}"/>
    <cellStyle name="Normal 4 3 35 2 2 2" xfId="19175" xr:uid="{00000000-0005-0000-0000-0000F83B0000}"/>
    <cellStyle name="Normal 4 3 35 2 3" xfId="7336" xr:uid="{00000000-0005-0000-0000-0000F93B0000}"/>
    <cellStyle name="Normal 4 3 35 2 3 2" xfId="19176" xr:uid="{00000000-0005-0000-0000-0000FA3B0000}"/>
    <cellStyle name="Normal 4 3 35 2 4" xfId="16346" xr:uid="{00000000-0005-0000-0000-0000FB3B0000}"/>
    <cellStyle name="Normal 4 3 35 3" xfId="7337" xr:uid="{00000000-0005-0000-0000-0000FC3B0000}"/>
    <cellStyle name="Normal 4 3 35 3 2" xfId="19177" xr:uid="{00000000-0005-0000-0000-0000FD3B0000}"/>
    <cellStyle name="Normal 4 3 35 4" xfId="7338" xr:uid="{00000000-0005-0000-0000-0000FE3B0000}"/>
    <cellStyle name="Normal 4 3 35 4 2" xfId="19178" xr:uid="{00000000-0005-0000-0000-0000FF3B0000}"/>
    <cellStyle name="Normal 4 3 35 5" xfId="7339" xr:uid="{00000000-0005-0000-0000-0000003C0000}"/>
    <cellStyle name="Normal 4 3 35 5 2" xfId="19179" xr:uid="{00000000-0005-0000-0000-0000013C0000}"/>
    <cellStyle name="Normal 4 3 35 6" xfId="15636" xr:uid="{00000000-0005-0000-0000-0000023C0000}"/>
    <cellStyle name="Normal 4 3 36" xfId="2634" xr:uid="{00000000-0005-0000-0000-0000033C0000}"/>
    <cellStyle name="Normal 4 3 36 2" xfId="3895" xr:uid="{00000000-0005-0000-0000-0000043C0000}"/>
    <cellStyle name="Normal 4 3 36 2 2" xfId="7340" xr:uid="{00000000-0005-0000-0000-0000053C0000}"/>
    <cellStyle name="Normal 4 3 36 2 2 2" xfId="19180" xr:uid="{00000000-0005-0000-0000-0000063C0000}"/>
    <cellStyle name="Normal 4 3 36 2 3" xfId="7341" xr:uid="{00000000-0005-0000-0000-0000073C0000}"/>
    <cellStyle name="Normal 4 3 36 2 3 2" xfId="19181" xr:uid="{00000000-0005-0000-0000-0000083C0000}"/>
    <cellStyle name="Normal 4 3 36 2 4" xfId="16347" xr:uid="{00000000-0005-0000-0000-0000093C0000}"/>
    <cellStyle name="Normal 4 3 36 3" xfId="7342" xr:uid="{00000000-0005-0000-0000-00000A3C0000}"/>
    <cellStyle name="Normal 4 3 36 3 2" xfId="19182" xr:uid="{00000000-0005-0000-0000-00000B3C0000}"/>
    <cellStyle name="Normal 4 3 36 4" xfId="7343" xr:uid="{00000000-0005-0000-0000-00000C3C0000}"/>
    <cellStyle name="Normal 4 3 36 4 2" xfId="19183" xr:uid="{00000000-0005-0000-0000-00000D3C0000}"/>
    <cellStyle name="Normal 4 3 36 5" xfId="7344" xr:uid="{00000000-0005-0000-0000-00000E3C0000}"/>
    <cellStyle name="Normal 4 3 36 5 2" xfId="19184" xr:uid="{00000000-0005-0000-0000-00000F3C0000}"/>
    <cellStyle name="Normal 4 3 36 6" xfId="15637" xr:uid="{00000000-0005-0000-0000-0000103C0000}"/>
    <cellStyle name="Normal 4 3 37" xfId="2635" xr:uid="{00000000-0005-0000-0000-0000113C0000}"/>
    <cellStyle name="Normal 4 3 37 2" xfId="3896" xr:uid="{00000000-0005-0000-0000-0000123C0000}"/>
    <cellStyle name="Normal 4 3 37 2 2" xfId="7345" xr:uid="{00000000-0005-0000-0000-0000133C0000}"/>
    <cellStyle name="Normal 4 3 37 2 2 2" xfId="19185" xr:uid="{00000000-0005-0000-0000-0000143C0000}"/>
    <cellStyle name="Normal 4 3 37 2 3" xfId="7346" xr:uid="{00000000-0005-0000-0000-0000153C0000}"/>
    <cellStyle name="Normal 4 3 37 2 3 2" xfId="19186" xr:uid="{00000000-0005-0000-0000-0000163C0000}"/>
    <cellStyle name="Normal 4 3 37 2 4" xfId="16348" xr:uid="{00000000-0005-0000-0000-0000173C0000}"/>
    <cellStyle name="Normal 4 3 37 3" xfId="7347" xr:uid="{00000000-0005-0000-0000-0000183C0000}"/>
    <cellStyle name="Normal 4 3 37 3 2" xfId="19187" xr:uid="{00000000-0005-0000-0000-0000193C0000}"/>
    <cellStyle name="Normal 4 3 37 4" xfId="7348" xr:uid="{00000000-0005-0000-0000-00001A3C0000}"/>
    <cellStyle name="Normal 4 3 37 4 2" xfId="19188" xr:uid="{00000000-0005-0000-0000-00001B3C0000}"/>
    <cellStyle name="Normal 4 3 37 5" xfId="7349" xr:uid="{00000000-0005-0000-0000-00001C3C0000}"/>
    <cellStyle name="Normal 4 3 37 5 2" xfId="19189" xr:uid="{00000000-0005-0000-0000-00001D3C0000}"/>
    <cellStyle name="Normal 4 3 37 6" xfId="15638" xr:uid="{00000000-0005-0000-0000-00001E3C0000}"/>
    <cellStyle name="Normal 4 3 38" xfId="7350" xr:uid="{00000000-0005-0000-0000-00001F3C0000}"/>
    <cellStyle name="Normal 4 3 39" xfId="7351" xr:uid="{00000000-0005-0000-0000-0000203C0000}"/>
    <cellStyle name="Normal 4 3 4" xfId="2636" xr:uid="{00000000-0005-0000-0000-0000213C0000}"/>
    <cellStyle name="Normal 4 3 40" xfId="7352" xr:uid="{00000000-0005-0000-0000-0000223C0000}"/>
    <cellStyle name="Normal 4 3 41" xfId="7353" xr:uid="{00000000-0005-0000-0000-0000233C0000}"/>
    <cellStyle name="Normal 4 3 42" xfId="13052" xr:uid="{00000000-0005-0000-0000-0000243C0000}"/>
    <cellStyle name="Normal 4 3 5" xfId="2637" xr:uid="{00000000-0005-0000-0000-0000253C0000}"/>
    <cellStyle name="Normal 4 3 6" xfId="2638" xr:uid="{00000000-0005-0000-0000-0000263C0000}"/>
    <cellStyle name="Normal 4 3 7" xfId="2639" xr:uid="{00000000-0005-0000-0000-0000273C0000}"/>
    <cellStyle name="Normal 4 3 8" xfId="2640" xr:uid="{00000000-0005-0000-0000-0000283C0000}"/>
    <cellStyle name="Normal 4 3 9" xfId="2641" xr:uid="{00000000-0005-0000-0000-0000293C0000}"/>
    <cellStyle name="Normal 4 30" xfId="2642" xr:uid="{00000000-0005-0000-0000-00002A3C0000}"/>
    <cellStyle name="Normal' 4 30" xfId="2643" xr:uid="{00000000-0005-0000-0000-000082520000}"/>
    <cellStyle name="Normal 4 30 10" xfId="7354" xr:uid="{00000000-0005-0000-0000-00002B3C0000}"/>
    <cellStyle name="Normal 4 30 10 2" xfId="19190" xr:uid="{00000000-0005-0000-0000-00002C3C0000}"/>
    <cellStyle name="Normal 4 30 11" xfId="7355" xr:uid="{00000000-0005-0000-0000-00002D3C0000}"/>
    <cellStyle name="Normal 4 30 11 2" xfId="19191" xr:uid="{00000000-0005-0000-0000-00002E3C0000}"/>
    <cellStyle name="Normal 4 30 12" xfId="7356" xr:uid="{00000000-0005-0000-0000-00002F3C0000}"/>
    <cellStyle name="Normal 4 30 12 2" xfId="19192" xr:uid="{00000000-0005-0000-0000-0000303C0000}"/>
    <cellStyle name="Normal 4 30 13" xfId="15639" xr:uid="{00000000-0005-0000-0000-0000313C0000}"/>
    <cellStyle name="Normal 4 30 14" xfId="21183" xr:uid="{00000000-0005-0000-0000-0000323C0000}"/>
    <cellStyle name="Normal 4 30 2" xfId="3897" xr:uid="{00000000-0005-0000-0000-0000333C0000}"/>
    <cellStyle name="Normal 4 30 2 2" xfId="7357" xr:uid="{00000000-0005-0000-0000-0000343C0000}"/>
    <cellStyle name="Normal 4 30 2 2 2" xfId="19193" xr:uid="{00000000-0005-0000-0000-0000353C0000}"/>
    <cellStyle name="Normal 4 30 2 3" xfId="7358" xr:uid="{00000000-0005-0000-0000-0000363C0000}"/>
    <cellStyle name="Normal 4 30 2 3 2" xfId="19194" xr:uid="{00000000-0005-0000-0000-0000373C0000}"/>
    <cellStyle name="Normal 4 30 2 4" xfId="16349" xr:uid="{00000000-0005-0000-0000-0000383C0000}"/>
    <cellStyle name="Normal 4 30 3" xfId="7359" xr:uid="{00000000-0005-0000-0000-0000393C0000}"/>
    <cellStyle name="Normal 4 30 3 2" xfId="19195" xr:uid="{00000000-0005-0000-0000-00003A3C0000}"/>
    <cellStyle name="Normal 4 30 4" xfId="7360" xr:uid="{00000000-0005-0000-0000-00003B3C0000}"/>
    <cellStyle name="Normal 4 30 4 2" xfId="19196" xr:uid="{00000000-0005-0000-0000-00003C3C0000}"/>
    <cellStyle name="Normal 4 30 5" xfId="7361" xr:uid="{00000000-0005-0000-0000-00003D3C0000}"/>
    <cellStyle name="Normal 4 30 5 2" xfId="19197" xr:uid="{00000000-0005-0000-0000-00003E3C0000}"/>
    <cellStyle name="Normal 4 30 6" xfId="7362" xr:uid="{00000000-0005-0000-0000-00003F3C0000}"/>
    <cellStyle name="Normal 4 30 6 2" xfId="19198" xr:uid="{00000000-0005-0000-0000-0000403C0000}"/>
    <cellStyle name="Normal 4 30 7" xfId="7363" xr:uid="{00000000-0005-0000-0000-0000413C0000}"/>
    <cellStyle name="Normal 4 30 7 2" xfId="19199" xr:uid="{00000000-0005-0000-0000-0000423C0000}"/>
    <cellStyle name="Normal 4 30 8" xfId="7364" xr:uid="{00000000-0005-0000-0000-0000433C0000}"/>
    <cellStyle name="Normal 4 30 8 2" xfId="19200" xr:uid="{00000000-0005-0000-0000-0000443C0000}"/>
    <cellStyle name="Normal 4 30 9" xfId="7365" xr:uid="{00000000-0005-0000-0000-0000453C0000}"/>
    <cellStyle name="Normal 4 30 9 2" xfId="19201" xr:uid="{00000000-0005-0000-0000-0000463C0000}"/>
    <cellStyle name="Normal 4 31" xfId="2644" xr:uid="{00000000-0005-0000-0000-0000473C0000}"/>
    <cellStyle name="Normal' 4 31" xfId="2645" xr:uid="{00000000-0005-0000-0000-000083520000}"/>
    <cellStyle name="Normal 4 31 10" xfId="7366" xr:uid="{00000000-0005-0000-0000-0000483C0000}"/>
    <cellStyle name="Normal 4 31 10 2" xfId="19202" xr:uid="{00000000-0005-0000-0000-0000493C0000}"/>
    <cellStyle name="Normal 4 31 11" xfId="7367" xr:uid="{00000000-0005-0000-0000-00004A3C0000}"/>
    <cellStyle name="Normal 4 31 11 2" xfId="19203" xr:uid="{00000000-0005-0000-0000-00004B3C0000}"/>
    <cellStyle name="Normal 4 31 12" xfId="7368" xr:uid="{00000000-0005-0000-0000-00004C3C0000}"/>
    <cellStyle name="Normal 4 31 12 2" xfId="19204" xr:uid="{00000000-0005-0000-0000-00004D3C0000}"/>
    <cellStyle name="Normal 4 31 13" xfId="15640" xr:uid="{00000000-0005-0000-0000-00004E3C0000}"/>
    <cellStyle name="Normal 4 31 14" xfId="21439" xr:uid="{00000000-0005-0000-0000-00004F3C0000}"/>
    <cellStyle name="Normal 4 31 2" xfId="3898" xr:uid="{00000000-0005-0000-0000-0000503C0000}"/>
    <cellStyle name="Normal 4 31 2 2" xfId="7369" xr:uid="{00000000-0005-0000-0000-0000513C0000}"/>
    <cellStyle name="Normal 4 31 2 2 2" xfId="19205" xr:uid="{00000000-0005-0000-0000-0000523C0000}"/>
    <cellStyle name="Normal 4 31 2 3" xfId="7370" xr:uid="{00000000-0005-0000-0000-0000533C0000}"/>
    <cellStyle name="Normal 4 31 2 3 2" xfId="19206" xr:uid="{00000000-0005-0000-0000-0000543C0000}"/>
    <cellStyle name="Normal 4 31 2 4" xfId="16350" xr:uid="{00000000-0005-0000-0000-0000553C0000}"/>
    <cellStyle name="Normal 4 31 3" xfId="7371" xr:uid="{00000000-0005-0000-0000-0000563C0000}"/>
    <cellStyle name="Normal 4 31 3 2" xfId="19207" xr:uid="{00000000-0005-0000-0000-0000573C0000}"/>
    <cellStyle name="Normal 4 31 4" xfId="7372" xr:uid="{00000000-0005-0000-0000-0000583C0000}"/>
    <cellStyle name="Normal 4 31 4 2" xfId="19208" xr:uid="{00000000-0005-0000-0000-0000593C0000}"/>
    <cellStyle name="Normal 4 31 5" xfId="7373" xr:uid="{00000000-0005-0000-0000-00005A3C0000}"/>
    <cellStyle name="Normal 4 31 5 2" xfId="19209" xr:uid="{00000000-0005-0000-0000-00005B3C0000}"/>
    <cellStyle name="Normal 4 31 6" xfId="7374" xr:uid="{00000000-0005-0000-0000-00005C3C0000}"/>
    <cellStyle name="Normal 4 31 6 2" xfId="19210" xr:uid="{00000000-0005-0000-0000-00005D3C0000}"/>
    <cellStyle name="Normal 4 31 7" xfId="7375" xr:uid="{00000000-0005-0000-0000-00005E3C0000}"/>
    <cellStyle name="Normal 4 31 7 2" xfId="19211" xr:uid="{00000000-0005-0000-0000-00005F3C0000}"/>
    <cellStyle name="Normal 4 31 8" xfId="7376" xr:uid="{00000000-0005-0000-0000-0000603C0000}"/>
    <cellStyle name="Normal 4 31 8 2" xfId="19212" xr:uid="{00000000-0005-0000-0000-0000613C0000}"/>
    <cellStyle name="Normal 4 31 9" xfId="7377" xr:uid="{00000000-0005-0000-0000-0000623C0000}"/>
    <cellStyle name="Normal 4 31 9 2" xfId="19213" xr:uid="{00000000-0005-0000-0000-0000633C0000}"/>
    <cellStyle name="Normal 4 32" xfId="2646" xr:uid="{00000000-0005-0000-0000-0000643C0000}"/>
    <cellStyle name="Normal' 4 32" xfId="2647" xr:uid="{00000000-0005-0000-0000-000084520000}"/>
    <cellStyle name="Normal 4 32 10" xfId="7378" xr:uid="{00000000-0005-0000-0000-0000653C0000}"/>
    <cellStyle name="Normal 4 32 10 2" xfId="19214" xr:uid="{00000000-0005-0000-0000-0000663C0000}"/>
    <cellStyle name="Normal 4 32 11" xfId="7379" xr:uid="{00000000-0005-0000-0000-0000673C0000}"/>
    <cellStyle name="Normal 4 32 11 2" xfId="19215" xr:uid="{00000000-0005-0000-0000-0000683C0000}"/>
    <cellStyle name="Normal 4 32 12" xfId="7380" xr:uid="{00000000-0005-0000-0000-0000693C0000}"/>
    <cellStyle name="Normal 4 32 12 2" xfId="19216" xr:uid="{00000000-0005-0000-0000-00006A3C0000}"/>
    <cellStyle name="Normal 4 32 13" xfId="15641" xr:uid="{00000000-0005-0000-0000-00006B3C0000}"/>
    <cellStyle name="Normal 4 32 14" xfId="21156" xr:uid="{00000000-0005-0000-0000-00006C3C0000}"/>
    <cellStyle name="Normal 4 32 2" xfId="3899" xr:uid="{00000000-0005-0000-0000-00006D3C0000}"/>
    <cellStyle name="Normal 4 32 2 2" xfId="7381" xr:uid="{00000000-0005-0000-0000-00006E3C0000}"/>
    <cellStyle name="Normal 4 32 2 2 2" xfId="19217" xr:uid="{00000000-0005-0000-0000-00006F3C0000}"/>
    <cellStyle name="Normal 4 32 2 3" xfId="7382" xr:uid="{00000000-0005-0000-0000-0000703C0000}"/>
    <cellStyle name="Normal 4 32 2 3 2" xfId="19218" xr:uid="{00000000-0005-0000-0000-0000713C0000}"/>
    <cellStyle name="Normal 4 32 2 4" xfId="16351" xr:uid="{00000000-0005-0000-0000-0000723C0000}"/>
    <cellStyle name="Normal 4 32 3" xfId="7383" xr:uid="{00000000-0005-0000-0000-0000733C0000}"/>
    <cellStyle name="Normal 4 32 3 2" xfId="19219" xr:uid="{00000000-0005-0000-0000-0000743C0000}"/>
    <cellStyle name="Normal 4 32 4" xfId="7384" xr:uid="{00000000-0005-0000-0000-0000753C0000}"/>
    <cellStyle name="Normal 4 32 4 2" xfId="19220" xr:uid="{00000000-0005-0000-0000-0000763C0000}"/>
    <cellStyle name="Normal 4 32 5" xfId="7385" xr:uid="{00000000-0005-0000-0000-0000773C0000}"/>
    <cellStyle name="Normal 4 32 5 2" xfId="19221" xr:uid="{00000000-0005-0000-0000-0000783C0000}"/>
    <cellStyle name="Normal 4 32 6" xfId="7386" xr:uid="{00000000-0005-0000-0000-0000793C0000}"/>
    <cellStyle name="Normal 4 32 6 2" xfId="19222" xr:uid="{00000000-0005-0000-0000-00007A3C0000}"/>
    <cellStyle name="Normal 4 32 7" xfId="7387" xr:uid="{00000000-0005-0000-0000-00007B3C0000}"/>
    <cellStyle name="Normal 4 32 7 2" xfId="19223" xr:uid="{00000000-0005-0000-0000-00007C3C0000}"/>
    <cellStyle name="Normal 4 32 8" xfId="7388" xr:uid="{00000000-0005-0000-0000-00007D3C0000}"/>
    <cellStyle name="Normal 4 32 8 2" xfId="19224" xr:uid="{00000000-0005-0000-0000-00007E3C0000}"/>
    <cellStyle name="Normal 4 32 9" xfId="7389" xr:uid="{00000000-0005-0000-0000-00007F3C0000}"/>
    <cellStyle name="Normal 4 32 9 2" xfId="19225" xr:uid="{00000000-0005-0000-0000-0000803C0000}"/>
    <cellStyle name="Normal 4 33" xfId="2648" xr:uid="{00000000-0005-0000-0000-0000813C0000}"/>
    <cellStyle name="Normal' 4 33" xfId="2649" xr:uid="{00000000-0005-0000-0000-000085520000}"/>
    <cellStyle name="Normal 4 33 10" xfId="7390" xr:uid="{00000000-0005-0000-0000-0000823C0000}"/>
    <cellStyle name="Normal 4 33 10 2" xfId="19226" xr:uid="{00000000-0005-0000-0000-0000833C0000}"/>
    <cellStyle name="Normal 4 33 11" xfId="7391" xr:uid="{00000000-0005-0000-0000-0000843C0000}"/>
    <cellStyle name="Normal 4 33 11 2" xfId="19227" xr:uid="{00000000-0005-0000-0000-0000853C0000}"/>
    <cellStyle name="Normal 4 33 12" xfId="7392" xr:uid="{00000000-0005-0000-0000-0000863C0000}"/>
    <cellStyle name="Normal 4 33 12 2" xfId="19228" xr:uid="{00000000-0005-0000-0000-0000873C0000}"/>
    <cellStyle name="Normal 4 33 13" xfId="15642" xr:uid="{00000000-0005-0000-0000-0000883C0000}"/>
    <cellStyle name="Normal 4 33 14" xfId="15231" xr:uid="{00000000-0005-0000-0000-0000893C0000}"/>
    <cellStyle name="Normal 4 33 2" xfId="3900" xr:uid="{00000000-0005-0000-0000-00008A3C0000}"/>
    <cellStyle name="Normal 4 33 2 2" xfId="7393" xr:uid="{00000000-0005-0000-0000-00008B3C0000}"/>
    <cellStyle name="Normal 4 33 2 2 2" xfId="19229" xr:uid="{00000000-0005-0000-0000-00008C3C0000}"/>
    <cellStyle name="Normal 4 33 2 3" xfId="7394" xr:uid="{00000000-0005-0000-0000-00008D3C0000}"/>
    <cellStyle name="Normal 4 33 2 3 2" xfId="19230" xr:uid="{00000000-0005-0000-0000-00008E3C0000}"/>
    <cellStyle name="Normal 4 33 2 4" xfId="16352" xr:uid="{00000000-0005-0000-0000-00008F3C0000}"/>
    <cellStyle name="Normal 4 33 3" xfId="7395" xr:uid="{00000000-0005-0000-0000-0000903C0000}"/>
    <cellStyle name="Normal 4 33 3 2" xfId="19231" xr:uid="{00000000-0005-0000-0000-0000913C0000}"/>
    <cellStyle name="Normal 4 33 4" xfId="7396" xr:uid="{00000000-0005-0000-0000-0000923C0000}"/>
    <cellStyle name="Normal 4 33 4 2" xfId="19232" xr:uid="{00000000-0005-0000-0000-0000933C0000}"/>
    <cellStyle name="Normal 4 33 5" xfId="7397" xr:uid="{00000000-0005-0000-0000-0000943C0000}"/>
    <cellStyle name="Normal 4 33 5 2" xfId="19233" xr:uid="{00000000-0005-0000-0000-0000953C0000}"/>
    <cellStyle name="Normal 4 33 6" xfId="7398" xr:uid="{00000000-0005-0000-0000-0000963C0000}"/>
    <cellStyle name="Normal 4 33 6 2" xfId="19234" xr:uid="{00000000-0005-0000-0000-0000973C0000}"/>
    <cellStyle name="Normal 4 33 7" xfId="7399" xr:uid="{00000000-0005-0000-0000-0000983C0000}"/>
    <cellStyle name="Normal 4 33 7 2" xfId="19235" xr:uid="{00000000-0005-0000-0000-0000993C0000}"/>
    <cellStyle name="Normal 4 33 8" xfId="7400" xr:uid="{00000000-0005-0000-0000-00009A3C0000}"/>
    <cellStyle name="Normal 4 33 8 2" xfId="19236" xr:uid="{00000000-0005-0000-0000-00009B3C0000}"/>
    <cellStyle name="Normal 4 33 9" xfId="7401" xr:uid="{00000000-0005-0000-0000-00009C3C0000}"/>
    <cellStyle name="Normal 4 33 9 2" xfId="19237" xr:uid="{00000000-0005-0000-0000-00009D3C0000}"/>
    <cellStyle name="Normal 4 34" xfId="2650" xr:uid="{00000000-0005-0000-0000-00009E3C0000}"/>
    <cellStyle name="Normal' 4 34" xfId="2651" xr:uid="{00000000-0005-0000-0000-000086520000}"/>
    <cellStyle name="Normal 4 34 10" xfId="7402" xr:uid="{00000000-0005-0000-0000-00009F3C0000}"/>
    <cellStyle name="Normal 4 34 10 2" xfId="19238" xr:uid="{00000000-0005-0000-0000-0000A03C0000}"/>
    <cellStyle name="Normal 4 34 11" xfId="7403" xr:uid="{00000000-0005-0000-0000-0000A13C0000}"/>
    <cellStyle name="Normal 4 34 11 2" xfId="19239" xr:uid="{00000000-0005-0000-0000-0000A23C0000}"/>
    <cellStyle name="Normal 4 34 12" xfId="7404" xr:uid="{00000000-0005-0000-0000-0000A33C0000}"/>
    <cellStyle name="Normal 4 34 12 2" xfId="19240" xr:uid="{00000000-0005-0000-0000-0000A43C0000}"/>
    <cellStyle name="Normal 4 34 13" xfId="15643" xr:uid="{00000000-0005-0000-0000-0000A53C0000}"/>
    <cellStyle name="Normal 4 34 14" xfId="21182" xr:uid="{00000000-0005-0000-0000-0000A63C0000}"/>
    <cellStyle name="Normal 4 34 2" xfId="3901" xr:uid="{00000000-0005-0000-0000-0000A73C0000}"/>
    <cellStyle name="Normal 4 34 2 2" xfId="7405" xr:uid="{00000000-0005-0000-0000-0000A83C0000}"/>
    <cellStyle name="Normal 4 34 2 2 2" xfId="19241" xr:uid="{00000000-0005-0000-0000-0000A93C0000}"/>
    <cellStyle name="Normal 4 34 2 3" xfId="7406" xr:uid="{00000000-0005-0000-0000-0000AA3C0000}"/>
    <cellStyle name="Normal 4 34 2 3 2" xfId="19242" xr:uid="{00000000-0005-0000-0000-0000AB3C0000}"/>
    <cellStyle name="Normal 4 34 2 4" xfId="16353" xr:uid="{00000000-0005-0000-0000-0000AC3C0000}"/>
    <cellStyle name="Normal 4 34 3" xfId="7407" xr:uid="{00000000-0005-0000-0000-0000AD3C0000}"/>
    <cellStyle name="Normal 4 34 3 2" xfId="19243" xr:uid="{00000000-0005-0000-0000-0000AE3C0000}"/>
    <cellStyle name="Normal 4 34 4" xfId="7408" xr:uid="{00000000-0005-0000-0000-0000AF3C0000}"/>
    <cellStyle name="Normal 4 34 4 2" xfId="19244" xr:uid="{00000000-0005-0000-0000-0000B03C0000}"/>
    <cellStyle name="Normal 4 34 5" xfId="7409" xr:uid="{00000000-0005-0000-0000-0000B13C0000}"/>
    <cellStyle name="Normal 4 34 5 2" xfId="19245" xr:uid="{00000000-0005-0000-0000-0000B23C0000}"/>
    <cellStyle name="Normal 4 34 6" xfId="7410" xr:uid="{00000000-0005-0000-0000-0000B33C0000}"/>
    <cellStyle name="Normal 4 34 6 2" xfId="19246" xr:uid="{00000000-0005-0000-0000-0000B43C0000}"/>
    <cellStyle name="Normal 4 34 7" xfId="7411" xr:uid="{00000000-0005-0000-0000-0000B53C0000}"/>
    <cellStyle name="Normal 4 34 7 2" xfId="19247" xr:uid="{00000000-0005-0000-0000-0000B63C0000}"/>
    <cellStyle name="Normal 4 34 8" xfId="7412" xr:uid="{00000000-0005-0000-0000-0000B73C0000}"/>
    <cellStyle name="Normal 4 34 8 2" xfId="19248" xr:uid="{00000000-0005-0000-0000-0000B83C0000}"/>
    <cellStyle name="Normal 4 34 9" xfId="7413" xr:uid="{00000000-0005-0000-0000-0000B93C0000}"/>
    <cellStyle name="Normal 4 34 9 2" xfId="19249" xr:uid="{00000000-0005-0000-0000-0000BA3C0000}"/>
    <cellStyle name="Normal 4 35" xfId="2652" xr:uid="{00000000-0005-0000-0000-0000BB3C0000}"/>
    <cellStyle name="Normal' 4 35" xfId="2653" xr:uid="{00000000-0005-0000-0000-000087520000}"/>
    <cellStyle name="Normal 4 35 10" xfId="7414" xr:uid="{00000000-0005-0000-0000-0000BC3C0000}"/>
    <cellStyle name="Normal 4 35 10 2" xfId="19250" xr:uid="{00000000-0005-0000-0000-0000BD3C0000}"/>
    <cellStyle name="Normal 4 35 11" xfId="7415" xr:uid="{00000000-0005-0000-0000-0000BE3C0000}"/>
    <cellStyle name="Normal 4 35 11 2" xfId="19251" xr:uid="{00000000-0005-0000-0000-0000BF3C0000}"/>
    <cellStyle name="Normal 4 35 12" xfId="7416" xr:uid="{00000000-0005-0000-0000-0000C03C0000}"/>
    <cellStyle name="Normal 4 35 12 2" xfId="19252" xr:uid="{00000000-0005-0000-0000-0000C13C0000}"/>
    <cellStyle name="Normal 4 35 13" xfId="15644" xr:uid="{00000000-0005-0000-0000-0000C23C0000}"/>
    <cellStyle name="Normal 4 35 14" xfId="21181" xr:uid="{00000000-0005-0000-0000-0000C33C0000}"/>
    <cellStyle name="Normal 4 35 2" xfId="3902" xr:uid="{00000000-0005-0000-0000-0000C43C0000}"/>
    <cellStyle name="Normal 4 35 2 2" xfId="7417" xr:uid="{00000000-0005-0000-0000-0000C53C0000}"/>
    <cellStyle name="Normal 4 35 2 2 2" xfId="19253" xr:uid="{00000000-0005-0000-0000-0000C63C0000}"/>
    <cellStyle name="Normal 4 35 2 3" xfId="7418" xr:uid="{00000000-0005-0000-0000-0000C73C0000}"/>
    <cellStyle name="Normal 4 35 2 3 2" xfId="19254" xr:uid="{00000000-0005-0000-0000-0000C83C0000}"/>
    <cellStyle name="Normal 4 35 2 4" xfId="16354" xr:uid="{00000000-0005-0000-0000-0000C93C0000}"/>
    <cellStyle name="Normal 4 35 3" xfId="7419" xr:uid="{00000000-0005-0000-0000-0000CA3C0000}"/>
    <cellStyle name="Normal 4 35 3 2" xfId="19255" xr:uid="{00000000-0005-0000-0000-0000CB3C0000}"/>
    <cellStyle name="Normal 4 35 4" xfId="7420" xr:uid="{00000000-0005-0000-0000-0000CC3C0000}"/>
    <cellStyle name="Normal 4 35 4 2" xfId="19256" xr:uid="{00000000-0005-0000-0000-0000CD3C0000}"/>
    <cellStyle name="Normal 4 35 5" xfId="7421" xr:uid="{00000000-0005-0000-0000-0000CE3C0000}"/>
    <cellStyle name="Normal 4 35 5 2" xfId="19257" xr:uid="{00000000-0005-0000-0000-0000CF3C0000}"/>
    <cellStyle name="Normal 4 35 6" xfId="7422" xr:uid="{00000000-0005-0000-0000-0000D03C0000}"/>
    <cellStyle name="Normal 4 35 6 2" xfId="19258" xr:uid="{00000000-0005-0000-0000-0000D13C0000}"/>
    <cellStyle name="Normal 4 35 7" xfId="7423" xr:uid="{00000000-0005-0000-0000-0000D23C0000}"/>
    <cellStyle name="Normal 4 35 7 2" xfId="19259" xr:uid="{00000000-0005-0000-0000-0000D33C0000}"/>
    <cellStyle name="Normal 4 35 8" xfId="7424" xr:uid="{00000000-0005-0000-0000-0000D43C0000}"/>
    <cellStyle name="Normal 4 35 8 2" xfId="19260" xr:uid="{00000000-0005-0000-0000-0000D53C0000}"/>
    <cellStyle name="Normal 4 35 9" xfId="7425" xr:uid="{00000000-0005-0000-0000-0000D63C0000}"/>
    <cellStyle name="Normal 4 35 9 2" xfId="19261" xr:uid="{00000000-0005-0000-0000-0000D73C0000}"/>
    <cellStyle name="Normal 4 36" xfId="2654" xr:uid="{00000000-0005-0000-0000-0000D83C0000}"/>
    <cellStyle name="Normal' 4 36" xfId="2655" xr:uid="{00000000-0005-0000-0000-000088520000}"/>
    <cellStyle name="Normal 4 36 10" xfId="7426" xr:uid="{00000000-0005-0000-0000-0000D93C0000}"/>
    <cellStyle name="Normal 4 36 10 2" xfId="19262" xr:uid="{00000000-0005-0000-0000-0000DA3C0000}"/>
    <cellStyle name="Normal 4 36 11" xfId="7427" xr:uid="{00000000-0005-0000-0000-0000DB3C0000}"/>
    <cellStyle name="Normal 4 36 11 2" xfId="19263" xr:uid="{00000000-0005-0000-0000-0000DC3C0000}"/>
    <cellStyle name="Normal 4 36 12" xfId="7428" xr:uid="{00000000-0005-0000-0000-0000DD3C0000}"/>
    <cellStyle name="Normal 4 36 12 2" xfId="19264" xr:uid="{00000000-0005-0000-0000-0000DE3C0000}"/>
    <cellStyle name="Normal 4 36 13" xfId="15645" xr:uid="{00000000-0005-0000-0000-0000DF3C0000}"/>
    <cellStyle name="Normal 4 36 14" xfId="21180" xr:uid="{00000000-0005-0000-0000-0000E03C0000}"/>
    <cellStyle name="Normal 4 36 2" xfId="3903" xr:uid="{00000000-0005-0000-0000-0000E13C0000}"/>
    <cellStyle name="Normal 4 36 2 2" xfId="7429" xr:uid="{00000000-0005-0000-0000-0000E23C0000}"/>
    <cellStyle name="Normal 4 36 2 2 2" xfId="19265" xr:uid="{00000000-0005-0000-0000-0000E33C0000}"/>
    <cellStyle name="Normal 4 36 2 3" xfId="7430" xr:uid="{00000000-0005-0000-0000-0000E43C0000}"/>
    <cellStyle name="Normal 4 36 2 3 2" xfId="19266" xr:uid="{00000000-0005-0000-0000-0000E53C0000}"/>
    <cellStyle name="Normal 4 36 2 4" xfId="16355" xr:uid="{00000000-0005-0000-0000-0000E63C0000}"/>
    <cellStyle name="Normal 4 36 3" xfId="7431" xr:uid="{00000000-0005-0000-0000-0000E73C0000}"/>
    <cellStyle name="Normal 4 36 3 2" xfId="19267" xr:uid="{00000000-0005-0000-0000-0000E83C0000}"/>
    <cellStyle name="Normal 4 36 4" xfId="7432" xr:uid="{00000000-0005-0000-0000-0000E93C0000}"/>
    <cellStyle name="Normal 4 36 4 2" xfId="19268" xr:uid="{00000000-0005-0000-0000-0000EA3C0000}"/>
    <cellStyle name="Normal 4 36 5" xfId="7433" xr:uid="{00000000-0005-0000-0000-0000EB3C0000}"/>
    <cellStyle name="Normal 4 36 5 2" xfId="19269" xr:uid="{00000000-0005-0000-0000-0000EC3C0000}"/>
    <cellStyle name="Normal 4 36 6" xfId="7434" xr:uid="{00000000-0005-0000-0000-0000ED3C0000}"/>
    <cellStyle name="Normal 4 36 6 2" xfId="19270" xr:uid="{00000000-0005-0000-0000-0000EE3C0000}"/>
    <cellStyle name="Normal 4 36 7" xfId="7435" xr:uid="{00000000-0005-0000-0000-0000EF3C0000}"/>
    <cellStyle name="Normal 4 36 7 2" xfId="19271" xr:uid="{00000000-0005-0000-0000-0000F03C0000}"/>
    <cellStyle name="Normal 4 36 8" xfId="7436" xr:uid="{00000000-0005-0000-0000-0000F13C0000}"/>
    <cellStyle name="Normal 4 36 8 2" xfId="19272" xr:uid="{00000000-0005-0000-0000-0000F23C0000}"/>
    <cellStyle name="Normal 4 36 9" xfId="7437" xr:uid="{00000000-0005-0000-0000-0000F33C0000}"/>
    <cellStyle name="Normal 4 36 9 2" xfId="19273" xr:uid="{00000000-0005-0000-0000-0000F43C0000}"/>
    <cellStyle name="Normal 4 37" xfId="2656" xr:uid="{00000000-0005-0000-0000-0000F53C0000}"/>
    <cellStyle name="Normal' 4 37" xfId="2657" xr:uid="{00000000-0005-0000-0000-000089520000}"/>
    <cellStyle name="Normal 4 37 10" xfId="7438" xr:uid="{00000000-0005-0000-0000-0000F63C0000}"/>
    <cellStyle name="Normal 4 37 10 2" xfId="19274" xr:uid="{00000000-0005-0000-0000-0000F73C0000}"/>
    <cellStyle name="Normal 4 37 11" xfId="7439" xr:uid="{00000000-0005-0000-0000-0000F83C0000}"/>
    <cellStyle name="Normal 4 37 11 2" xfId="19275" xr:uid="{00000000-0005-0000-0000-0000F93C0000}"/>
    <cellStyle name="Normal 4 37 12" xfId="7440" xr:uid="{00000000-0005-0000-0000-0000FA3C0000}"/>
    <cellStyle name="Normal 4 37 12 2" xfId="19276" xr:uid="{00000000-0005-0000-0000-0000FB3C0000}"/>
    <cellStyle name="Normal 4 37 13" xfId="15646" xr:uid="{00000000-0005-0000-0000-0000FC3C0000}"/>
    <cellStyle name="Normal 4 37 14" xfId="21179" xr:uid="{00000000-0005-0000-0000-0000FD3C0000}"/>
    <cellStyle name="Normal 4 37 2" xfId="3904" xr:uid="{00000000-0005-0000-0000-0000FE3C0000}"/>
    <cellStyle name="Normal 4 37 2 2" xfId="7441" xr:uid="{00000000-0005-0000-0000-0000FF3C0000}"/>
    <cellStyle name="Normal 4 37 2 2 2" xfId="19277" xr:uid="{00000000-0005-0000-0000-0000003D0000}"/>
    <cellStyle name="Normal 4 37 2 3" xfId="7442" xr:uid="{00000000-0005-0000-0000-0000013D0000}"/>
    <cellStyle name="Normal 4 37 2 3 2" xfId="19278" xr:uid="{00000000-0005-0000-0000-0000023D0000}"/>
    <cellStyle name="Normal 4 37 2 4" xfId="16356" xr:uid="{00000000-0005-0000-0000-0000033D0000}"/>
    <cellStyle name="Normal 4 37 3" xfId="7443" xr:uid="{00000000-0005-0000-0000-0000043D0000}"/>
    <cellStyle name="Normal 4 37 3 2" xfId="19279" xr:uid="{00000000-0005-0000-0000-0000053D0000}"/>
    <cellStyle name="Normal 4 37 4" xfId="7444" xr:uid="{00000000-0005-0000-0000-0000063D0000}"/>
    <cellStyle name="Normal 4 37 4 2" xfId="19280" xr:uid="{00000000-0005-0000-0000-0000073D0000}"/>
    <cellStyle name="Normal 4 37 5" xfId="7445" xr:uid="{00000000-0005-0000-0000-0000083D0000}"/>
    <cellStyle name="Normal 4 37 5 2" xfId="19281" xr:uid="{00000000-0005-0000-0000-0000093D0000}"/>
    <cellStyle name="Normal 4 37 6" xfId="7446" xr:uid="{00000000-0005-0000-0000-00000A3D0000}"/>
    <cellStyle name="Normal 4 37 6 2" xfId="19282" xr:uid="{00000000-0005-0000-0000-00000B3D0000}"/>
    <cellStyle name="Normal 4 37 7" xfId="7447" xr:uid="{00000000-0005-0000-0000-00000C3D0000}"/>
    <cellStyle name="Normal 4 37 7 2" xfId="19283" xr:uid="{00000000-0005-0000-0000-00000D3D0000}"/>
    <cellStyle name="Normal 4 37 8" xfId="7448" xr:uid="{00000000-0005-0000-0000-00000E3D0000}"/>
    <cellStyle name="Normal 4 37 8 2" xfId="19284" xr:uid="{00000000-0005-0000-0000-00000F3D0000}"/>
    <cellStyle name="Normal 4 37 9" xfId="7449" xr:uid="{00000000-0005-0000-0000-0000103D0000}"/>
    <cellStyle name="Normal 4 37 9 2" xfId="19285" xr:uid="{00000000-0005-0000-0000-0000113D0000}"/>
    <cellStyle name="Normal 4 38" xfId="2658" xr:uid="{00000000-0005-0000-0000-0000123D0000}"/>
    <cellStyle name="Normal' 4 38" xfId="2659" xr:uid="{00000000-0005-0000-0000-00008A520000}"/>
    <cellStyle name="Normal 4 38 10" xfId="7450" xr:uid="{00000000-0005-0000-0000-0000133D0000}"/>
    <cellStyle name="Normal 4 38 10 2" xfId="19286" xr:uid="{00000000-0005-0000-0000-0000143D0000}"/>
    <cellStyle name="Normal 4 38 11" xfId="7451" xr:uid="{00000000-0005-0000-0000-0000153D0000}"/>
    <cellStyle name="Normal 4 38 11 2" xfId="19287" xr:uid="{00000000-0005-0000-0000-0000163D0000}"/>
    <cellStyle name="Normal 4 38 12" xfId="7452" xr:uid="{00000000-0005-0000-0000-0000173D0000}"/>
    <cellStyle name="Normal 4 38 12 2" xfId="19288" xr:uid="{00000000-0005-0000-0000-0000183D0000}"/>
    <cellStyle name="Normal 4 38 13" xfId="15647" xr:uid="{00000000-0005-0000-0000-0000193D0000}"/>
    <cellStyle name="Normal 4 38 14" xfId="21178" xr:uid="{00000000-0005-0000-0000-00001A3D0000}"/>
    <cellStyle name="Normal 4 38 2" xfId="3905" xr:uid="{00000000-0005-0000-0000-00001B3D0000}"/>
    <cellStyle name="Normal 4 38 2 2" xfId="7453" xr:uid="{00000000-0005-0000-0000-00001C3D0000}"/>
    <cellStyle name="Normal 4 38 2 2 2" xfId="19289" xr:uid="{00000000-0005-0000-0000-00001D3D0000}"/>
    <cellStyle name="Normal 4 38 2 3" xfId="7454" xr:uid="{00000000-0005-0000-0000-00001E3D0000}"/>
    <cellStyle name="Normal 4 38 2 3 2" xfId="19290" xr:uid="{00000000-0005-0000-0000-00001F3D0000}"/>
    <cellStyle name="Normal 4 38 2 4" xfId="16357" xr:uid="{00000000-0005-0000-0000-0000203D0000}"/>
    <cellStyle name="Normal 4 38 3" xfId="7455" xr:uid="{00000000-0005-0000-0000-0000213D0000}"/>
    <cellStyle name="Normal 4 38 3 2" xfId="19291" xr:uid="{00000000-0005-0000-0000-0000223D0000}"/>
    <cellStyle name="Normal 4 38 4" xfId="7456" xr:uid="{00000000-0005-0000-0000-0000233D0000}"/>
    <cellStyle name="Normal 4 38 4 2" xfId="19292" xr:uid="{00000000-0005-0000-0000-0000243D0000}"/>
    <cellStyle name="Normal 4 38 5" xfId="7457" xr:uid="{00000000-0005-0000-0000-0000253D0000}"/>
    <cellStyle name="Normal 4 38 5 2" xfId="19293" xr:uid="{00000000-0005-0000-0000-0000263D0000}"/>
    <cellStyle name="Normal 4 38 6" xfId="7458" xr:uid="{00000000-0005-0000-0000-0000273D0000}"/>
    <cellStyle name="Normal 4 38 6 2" xfId="19294" xr:uid="{00000000-0005-0000-0000-0000283D0000}"/>
    <cellStyle name="Normal 4 38 7" xfId="7459" xr:uid="{00000000-0005-0000-0000-0000293D0000}"/>
    <cellStyle name="Normal 4 38 7 2" xfId="19295" xr:uid="{00000000-0005-0000-0000-00002A3D0000}"/>
    <cellStyle name="Normal 4 38 8" xfId="7460" xr:uid="{00000000-0005-0000-0000-00002B3D0000}"/>
    <cellStyle name="Normal 4 38 8 2" xfId="19296" xr:uid="{00000000-0005-0000-0000-00002C3D0000}"/>
    <cellStyle name="Normal 4 38 9" xfId="7461" xr:uid="{00000000-0005-0000-0000-00002D3D0000}"/>
    <cellStyle name="Normal 4 38 9 2" xfId="19297" xr:uid="{00000000-0005-0000-0000-00002E3D0000}"/>
    <cellStyle name="Normal 4 39" xfId="2660" xr:uid="{00000000-0005-0000-0000-00002F3D0000}"/>
    <cellStyle name="Normal' 4 39" xfId="2661" xr:uid="{00000000-0005-0000-0000-00008B520000}"/>
    <cellStyle name="Normal 4 39 10" xfId="7462" xr:uid="{00000000-0005-0000-0000-0000303D0000}"/>
    <cellStyle name="Normal 4 39 10 2" xfId="19298" xr:uid="{00000000-0005-0000-0000-0000313D0000}"/>
    <cellStyle name="Normal 4 39 11" xfId="7463" xr:uid="{00000000-0005-0000-0000-0000323D0000}"/>
    <cellStyle name="Normal 4 39 11 2" xfId="19299" xr:uid="{00000000-0005-0000-0000-0000333D0000}"/>
    <cellStyle name="Normal 4 39 12" xfId="7464" xr:uid="{00000000-0005-0000-0000-0000343D0000}"/>
    <cellStyle name="Normal 4 39 12 2" xfId="19300" xr:uid="{00000000-0005-0000-0000-0000353D0000}"/>
    <cellStyle name="Normal 4 39 13" xfId="15648" xr:uid="{00000000-0005-0000-0000-0000363D0000}"/>
    <cellStyle name="Normal 4 39 14" xfId="21177" xr:uid="{00000000-0005-0000-0000-0000373D0000}"/>
    <cellStyle name="Normal 4 39 2" xfId="3906" xr:uid="{00000000-0005-0000-0000-0000383D0000}"/>
    <cellStyle name="Normal 4 39 2 2" xfId="7465" xr:uid="{00000000-0005-0000-0000-0000393D0000}"/>
    <cellStyle name="Normal 4 39 2 2 2" xfId="19301" xr:uid="{00000000-0005-0000-0000-00003A3D0000}"/>
    <cellStyle name="Normal 4 39 2 3" xfId="7466" xr:uid="{00000000-0005-0000-0000-00003B3D0000}"/>
    <cellStyle name="Normal 4 39 2 3 2" xfId="19302" xr:uid="{00000000-0005-0000-0000-00003C3D0000}"/>
    <cellStyle name="Normal 4 39 2 4" xfId="16358" xr:uid="{00000000-0005-0000-0000-00003D3D0000}"/>
    <cellStyle name="Normal 4 39 3" xfId="7467" xr:uid="{00000000-0005-0000-0000-00003E3D0000}"/>
    <cellStyle name="Normal 4 39 3 2" xfId="19303" xr:uid="{00000000-0005-0000-0000-00003F3D0000}"/>
    <cellStyle name="Normal 4 39 4" xfId="7468" xr:uid="{00000000-0005-0000-0000-0000403D0000}"/>
    <cellStyle name="Normal 4 39 4 2" xfId="19304" xr:uid="{00000000-0005-0000-0000-0000413D0000}"/>
    <cellStyle name="Normal 4 39 5" xfId="7469" xr:uid="{00000000-0005-0000-0000-0000423D0000}"/>
    <cellStyle name="Normal 4 39 5 2" xfId="19305" xr:uid="{00000000-0005-0000-0000-0000433D0000}"/>
    <cellStyle name="Normal 4 39 6" xfId="7470" xr:uid="{00000000-0005-0000-0000-0000443D0000}"/>
    <cellStyle name="Normal 4 39 6 2" xfId="19306" xr:uid="{00000000-0005-0000-0000-0000453D0000}"/>
    <cellStyle name="Normal 4 39 7" xfId="7471" xr:uid="{00000000-0005-0000-0000-0000463D0000}"/>
    <cellStyle name="Normal 4 39 7 2" xfId="19307" xr:uid="{00000000-0005-0000-0000-0000473D0000}"/>
    <cellStyle name="Normal 4 39 8" xfId="7472" xr:uid="{00000000-0005-0000-0000-0000483D0000}"/>
    <cellStyle name="Normal 4 39 8 2" xfId="19308" xr:uid="{00000000-0005-0000-0000-0000493D0000}"/>
    <cellStyle name="Normal 4 39 9" xfId="7473" xr:uid="{00000000-0005-0000-0000-00004A3D0000}"/>
    <cellStyle name="Normal 4 39 9 2" xfId="19309" xr:uid="{00000000-0005-0000-0000-00004B3D0000}"/>
    <cellStyle name="Normal 4 4" xfId="2662" xr:uid="{00000000-0005-0000-0000-00004C3D0000}"/>
    <cellStyle name="Normal' 4 4" xfId="2663" xr:uid="{00000000-0005-0000-0000-00008C520000}"/>
    <cellStyle name="Normal 4 4 10" xfId="2664" xr:uid="{00000000-0005-0000-0000-00004D3D0000}"/>
    <cellStyle name="Normal 4 4 11" xfId="2665" xr:uid="{00000000-0005-0000-0000-00004E3D0000}"/>
    <cellStyle name="Normal 4 4 12" xfId="2666" xr:uid="{00000000-0005-0000-0000-00004F3D0000}"/>
    <cellStyle name="Normal 4 4 13" xfId="2667" xr:uid="{00000000-0005-0000-0000-0000503D0000}"/>
    <cellStyle name="Normal 4 4 14" xfId="2668" xr:uid="{00000000-0005-0000-0000-0000513D0000}"/>
    <cellStyle name="Normal 4 4 15" xfId="2669" xr:uid="{00000000-0005-0000-0000-0000523D0000}"/>
    <cellStyle name="Normal 4 4 16" xfId="2670" xr:uid="{00000000-0005-0000-0000-0000533D0000}"/>
    <cellStyle name="Normal 4 4 17" xfId="2671" xr:uid="{00000000-0005-0000-0000-0000543D0000}"/>
    <cellStyle name="Normal 4 4 18" xfId="2672" xr:uid="{00000000-0005-0000-0000-0000553D0000}"/>
    <cellStyle name="Normal 4 4 19" xfId="2673" xr:uid="{00000000-0005-0000-0000-0000563D0000}"/>
    <cellStyle name="Normal 4 4 2" xfId="2674" xr:uid="{00000000-0005-0000-0000-0000573D0000}"/>
    <cellStyle name="Normal 4 4 20" xfId="2675" xr:uid="{00000000-0005-0000-0000-0000583D0000}"/>
    <cellStyle name="Normal 4 4 21" xfId="2676" xr:uid="{00000000-0005-0000-0000-0000593D0000}"/>
    <cellStyle name="Normal 4 4 22" xfId="2677" xr:uid="{00000000-0005-0000-0000-00005A3D0000}"/>
    <cellStyle name="Normal 4 4 23" xfId="2678" xr:uid="{00000000-0005-0000-0000-00005B3D0000}"/>
    <cellStyle name="Normal 4 4 24" xfId="2679" xr:uid="{00000000-0005-0000-0000-00005C3D0000}"/>
    <cellStyle name="Normal 4 4 25" xfId="2680" xr:uid="{00000000-0005-0000-0000-00005D3D0000}"/>
    <cellStyle name="Normal 4 4 26" xfId="2681" xr:uid="{00000000-0005-0000-0000-00005E3D0000}"/>
    <cellStyle name="Normal 4 4 27" xfId="2682" xr:uid="{00000000-0005-0000-0000-00005F3D0000}"/>
    <cellStyle name="Normal 4 4 28" xfId="2683" xr:uid="{00000000-0005-0000-0000-0000603D0000}"/>
    <cellStyle name="Normal 4 4 29" xfId="2684" xr:uid="{00000000-0005-0000-0000-0000613D0000}"/>
    <cellStyle name="Normal 4 4 3" xfId="2685" xr:uid="{00000000-0005-0000-0000-0000623D0000}"/>
    <cellStyle name="Normal 4 4 30" xfId="2686" xr:uid="{00000000-0005-0000-0000-0000633D0000}"/>
    <cellStyle name="Normal 4 4 31" xfId="2687" xr:uid="{00000000-0005-0000-0000-0000643D0000}"/>
    <cellStyle name="Normal 4 4 32" xfId="2688" xr:uid="{00000000-0005-0000-0000-0000653D0000}"/>
    <cellStyle name="Normal 4 4 33" xfId="2689" xr:uid="{00000000-0005-0000-0000-0000663D0000}"/>
    <cellStyle name="Normal 4 4 33 2" xfId="3907" xr:uid="{00000000-0005-0000-0000-0000673D0000}"/>
    <cellStyle name="Normal 4 4 33 2 2" xfId="7474" xr:uid="{00000000-0005-0000-0000-0000683D0000}"/>
    <cellStyle name="Normal 4 4 33 2 2 2" xfId="19310" xr:uid="{00000000-0005-0000-0000-0000693D0000}"/>
    <cellStyle name="Normal 4 4 33 2 3" xfId="7475" xr:uid="{00000000-0005-0000-0000-00006A3D0000}"/>
    <cellStyle name="Normal 4 4 33 2 3 2" xfId="19311" xr:uid="{00000000-0005-0000-0000-00006B3D0000}"/>
    <cellStyle name="Normal 4 4 33 2 4" xfId="16359" xr:uid="{00000000-0005-0000-0000-00006C3D0000}"/>
    <cellStyle name="Normal 4 4 33 3" xfId="7476" xr:uid="{00000000-0005-0000-0000-00006D3D0000}"/>
    <cellStyle name="Normal 4 4 33 3 2" xfId="19312" xr:uid="{00000000-0005-0000-0000-00006E3D0000}"/>
    <cellStyle name="Normal 4 4 33 4" xfId="7477" xr:uid="{00000000-0005-0000-0000-00006F3D0000}"/>
    <cellStyle name="Normal 4 4 33 4 2" xfId="19313" xr:uid="{00000000-0005-0000-0000-0000703D0000}"/>
    <cellStyle name="Normal 4 4 33 5" xfId="7478" xr:uid="{00000000-0005-0000-0000-0000713D0000}"/>
    <cellStyle name="Normal 4 4 33 5 2" xfId="19314" xr:uid="{00000000-0005-0000-0000-0000723D0000}"/>
    <cellStyle name="Normal 4 4 33 6" xfId="15649" xr:uid="{00000000-0005-0000-0000-0000733D0000}"/>
    <cellStyle name="Normal 4 4 34" xfId="2690" xr:uid="{00000000-0005-0000-0000-0000743D0000}"/>
    <cellStyle name="Normal 4 4 34 2" xfId="3908" xr:uid="{00000000-0005-0000-0000-0000753D0000}"/>
    <cellStyle name="Normal 4 4 34 2 2" xfId="7479" xr:uid="{00000000-0005-0000-0000-0000763D0000}"/>
    <cellStyle name="Normal 4 4 34 2 2 2" xfId="19315" xr:uid="{00000000-0005-0000-0000-0000773D0000}"/>
    <cellStyle name="Normal 4 4 34 2 3" xfId="7480" xr:uid="{00000000-0005-0000-0000-0000783D0000}"/>
    <cellStyle name="Normal 4 4 34 2 3 2" xfId="19316" xr:uid="{00000000-0005-0000-0000-0000793D0000}"/>
    <cellStyle name="Normal 4 4 34 2 4" xfId="16360" xr:uid="{00000000-0005-0000-0000-00007A3D0000}"/>
    <cellStyle name="Normal 4 4 34 3" xfId="7481" xr:uid="{00000000-0005-0000-0000-00007B3D0000}"/>
    <cellStyle name="Normal 4 4 34 3 2" xfId="19317" xr:uid="{00000000-0005-0000-0000-00007C3D0000}"/>
    <cellStyle name="Normal 4 4 34 4" xfId="7482" xr:uid="{00000000-0005-0000-0000-00007D3D0000}"/>
    <cellStyle name="Normal 4 4 34 4 2" xfId="19318" xr:uid="{00000000-0005-0000-0000-00007E3D0000}"/>
    <cellStyle name="Normal 4 4 34 5" xfId="7483" xr:uid="{00000000-0005-0000-0000-00007F3D0000}"/>
    <cellStyle name="Normal 4 4 34 5 2" xfId="19319" xr:uid="{00000000-0005-0000-0000-0000803D0000}"/>
    <cellStyle name="Normal 4 4 34 6" xfId="15650" xr:uid="{00000000-0005-0000-0000-0000813D0000}"/>
    <cellStyle name="Normal 4 4 35" xfId="2691" xr:uid="{00000000-0005-0000-0000-0000823D0000}"/>
    <cellStyle name="Normal 4 4 35 2" xfId="3909" xr:uid="{00000000-0005-0000-0000-0000833D0000}"/>
    <cellStyle name="Normal 4 4 35 2 2" xfId="7484" xr:uid="{00000000-0005-0000-0000-0000843D0000}"/>
    <cellStyle name="Normal 4 4 35 2 2 2" xfId="19320" xr:uid="{00000000-0005-0000-0000-0000853D0000}"/>
    <cellStyle name="Normal 4 4 35 2 3" xfId="7485" xr:uid="{00000000-0005-0000-0000-0000863D0000}"/>
    <cellStyle name="Normal 4 4 35 2 3 2" xfId="19321" xr:uid="{00000000-0005-0000-0000-0000873D0000}"/>
    <cellStyle name="Normal 4 4 35 2 4" xfId="16361" xr:uid="{00000000-0005-0000-0000-0000883D0000}"/>
    <cellStyle name="Normal 4 4 35 3" xfId="7486" xr:uid="{00000000-0005-0000-0000-0000893D0000}"/>
    <cellStyle name="Normal 4 4 35 3 2" xfId="19322" xr:uid="{00000000-0005-0000-0000-00008A3D0000}"/>
    <cellStyle name="Normal 4 4 35 4" xfId="7487" xr:uid="{00000000-0005-0000-0000-00008B3D0000}"/>
    <cellStyle name="Normal 4 4 35 4 2" xfId="19323" xr:uid="{00000000-0005-0000-0000-00008C3D0000}"/>
    <cellStyle name="Normal 4 4 35 5" xfId="7488" xr:uid="{00000000-0005-0000-0000-00008D3D0000}"/>
    <cellStyle name="Normal 4 4 35 5 2" xfId="19324" xr:uid="{00000000-0005-0000-0000-00008E3D0000}"/>
    <cellStyle name="Normal 4 4 35 6" xfId="15651" xr:uid="{00000000-0005-0000-0000-00008F3D0000}"/>
    <cellStyle name="Normal 4 4 36" xfId="2692" xr:uid="{00000000-0005-0000-0000-0000903D0000}"/>
    <cellStyle name="Normal 4 4 36 2" xfId="3910" xr:uid="{00000000-0005-0000-0000-0000913D0000}"/>
    <cellStyle name="Normal 4 4 36 2 2" xfId="7489" xr:uid="{00000000-0005-0000-0000-0000923D0000}"/>
    <cellStyle name="Normal 4 4 36 2 2 2" xfId="19325" xr:uid="{00000000-0005-0000-0000-0000933D0000}"/>
    <cellStyle name="Normal 4 4 36 2 3" xfId="7490" xr:uid="{00000000-0005-0000-0000-0000943D0000}"/>
    <cellStyle name="Normal 4 4 36 2 3 2" xfId="19326" xr:uid="{00000000-0005-0000-0000-0000953D0000}"/>
    <cellStyle name="Normal 4 4 36 2 4" xfId="16362" xr:uid="{00000000-0005-0000-0000-0000963D0000}"/>
    <cellStyle name="Normal 4 4 36 3" xfId="7491" xr:uid="{00000000-0005-0000-0000-0000973D0000}"/>
    <cellStyle name="Normal 4 4 36 3 2" xfId="19327" xr:uid="{00000000-0005-0000-0000-0000983D0000}"/>
    <cellStyle name="Normal 4 4 36 4" xfId="7492" xr:uid="{00000000-0005-0000-0000-0000993D0000}"/>
    <cellStyle name="Normal 4 4 36 4 2" xfId="19328" xr:uid="{00000000-0005-0000-0000-00009A3D0000}"/>
    <cellStyle name="Normal 4 4 36 5" xfId="7493" xr:uid="{00000000-0005-0000-0000-00009B3D0000}"/>
    <cellStyle name="Normal 4 4 36 5 2" xfId="19329" xr:uid="{00000000-0005-0000-0000-00009C3D0000}"/>
    <cellStyle name="Normal 4 4 36 6" xfId="15652" xr:uid="{00000000-0005-0000-0000-00009D3D0000}"/>
    <cellStyle name="Normal 4 4 37" xfId="2693" xr:uid="{00000000-0005-0000-0000-00009E3D0000}"/>
    <cellStyle name="Normal 4 4 37 2" xfId="3911" xr:uid="{00000000-0005-0000-0000-00009F3D0000}"/>
    <cellStyle name="Normal 4 4 37 2 2" xfId="7494" xr:uid="{00000000-0005-0000-0000-0000A03D0000}"/>
    <cellStyle name="Normal 4 4 37 2 2 2" xfId="19330" xr:uid="{00000000-0005-0000-0000-0000A13D0000}"/>
    <cellStyle name="Normal 4 4 37 2 3" xfId="7495" xr:uid="{00000000-0005-0000-0000-0000A23D0000}"/>
    <cellStyle name="Normal 4 4 37 2 3 2" xfId="19331" xr:uid="{00000000-0005-0000-0000-0000A33D0000}"/>
    <cellStyle name="Normal 4 4 37 2 4" xfId="16363" xr:uid="{00000000-0005-0000-0000-0000A43D0000}"/>
    <cellStyle name="Normal 4 4 37 3" xfId="7496" xr:uid="{00000000-0005-0000-0000-0000A53D0000}"/>
    <cellStyle name="Normal 4 4 37 3 2" xfId="19332" xr:uid="{00000000-0005-0000-0000-0000A63D0000}"/>
    <cellStyle name="Normal 4 4 37 4" xfId="7497" xr:uid="{00000000-0005-0000-0000-0000A73D0000}"/>
    <cellStyle name="Normal 4 4 37 4 2" xfId="19333" xr:uid="{00000000-0005-0000-0000-0000A83D0000}"/>
    <cellStyle name="Normal 4 4 37 5" xfId="7498" xr:uid="{00000000-0005-0000-0000-0000A93D0000}"/>
    <cellStyle name="Normal 4 4 37 5 2" xfId="19334" xr:uid="{00000000-0005-0000-0000-0000AA3D0000}"/>
    <cellStyle name="Normal 4 4 37 6" xfId="15653" xr:uid="{00000000-0005-0000-0000-0000AB3D0000}"/>
    <cellStyle name="Normal 4 4 38" xfId="7499" xr:uid="{00000000-0005-0000-0000-0000AC3D0000}"/>
    <cellStyle name="Normal 4 4 39" xfId="7500" xr:uid="{00000000-0005-0000-0000-0000AD3D0000}"/>
    <cellStyle name="Normal 4 4 4" xfId="2694" xr:uid="{00000000-0005-0000-0000-0000AE3D0000}"/>
    <cellStyle name="Normal 4 4 40" xfId="7501" xr:uid="{00000000-0005-0000-0000-0000AF3D0000}"/>
    <cellStyle name="Normal 4 4 41" xfId="7502" xr:uid="{00000000-0005-0000-0000-0000B03D0000}"/>
    <cellStyle name="Normal 4 4 5" xfId="2695" xr:uid="{00000000-0005-0000-0000-0000B13D0000}"/>
    <cellStyle name="Normal 4 4 6" xfId="2696" xr:uid="{00000000-0005-0000-0000-0000B23D0000}"/>
    <cellStyle name="Normal 4 4 7" xfId="2697" xr:uid="{00000000-0005-0000-0000-0000B33D0000}"/>
    <cellStyle name="Normal 4 4 8" xfId="2698" xr:uid="{00000000-0005-0000-0000-0000B43D0000}"/>
    <cellStyle name="Normal 4 4 9" xfId="2699" xr:uid="{00000000-0005-0000-0000-0000B53D0000}"/>
    <cellStyle name="Normal 4 40" xfId="2700" xr:uid="{00000000-0005-0000-0000-0000B63D0000}"/>
    <cellStyle name="Normal' 4 40" xfId="2701" xr:uid="{00000000-0005-0000-0000-00008D520000}"/>
    <cellStyle name="Normal 4 40 10" xfId="7503" xr:uid="{00000000-0005-0000-0000-0000B73D0000}"/>
    <cellStyle name="Normal 4 40 10 2" xfId="19335" xr:uid="{00000000-0005-0000-0000-0000B83D0000}"/>
    <cellStyle name="Normal 4 40 11" xfId="7504" xr:uid="{00000000-0005-0000-0000-0000B93D0000}"/>
    <cellStyle name="Normal 4 40 11 2" xfId="19336" xr:uid="{00000000-0005-0000-0000-0000BA3D0000}"/>
    <cellStyle name="Normal 4 40 12" xfId="7505" xr:uid="{00000000-0005-0000-0000-0000BB3D0000}"/>
    <cellStyle name="Normal 4 40 12 2" xfId="19337" xr:uid="{00000000-0005-0000-0000-0000BC3D0000}"/>
    <cellStyle name="Normal 4 40 13" xfId="15654" xr:uid="{00000000-0005-0000-0000-0000BD3D0000}"/>
    <cellStyle name="Normal 4 40 14" xfId="15230" xr:uid="{00000000-0005-0000-0000-0000BE3D0000}"/>
    <cellStyle name="Normal 4 40 2" xfId="3912" xr:uid="{00000000-0005-0000-0000-0000BF3D0000}"/>
    <cellStyle name="Normal 4 40 2 2" xfId="7506" xr:uid="{00000000-0005-0000-0000-0000C03D0000}"/>
    <cellStyle name="Normal 4 40 2 2 2" xfId="19338" xr:uid="{00000000-0005-0000-0000-0000C13D0000}"/>
    <cellStyle name="Normal 4 40 2 3" xfId="7507" xr:uid="{00000000-0005-0000-0000-0000C23D0000}"/>
    <cellStyle name="Normal 4 40 2 3 2" xfId="19339" xr:uid="{00000000-0005-0000-0000-0000C33D0000}"/>
    <cellStyle name="Normal 4 40 2 4" xfId="16364" xr:uid="{00000000-0005-0000-0000-0000C43D0000}"/>
    <cellStyle name="Normal 4 40 3" xfId="7508" xr:uid="{00000000-0005-0000-0000-0000C53D0000}"/>
    <cellStyle name="Normal 4 40 3 2" xfId="19340" xr:uid="{00000000-0005-0000-0000-0000C63D0000}"/>
    <cellStyle name="Normal 4 40 4" xfId="7509" xr:uid="{00000000-0005-0000-0000-0000C73D0000}"/>
    <cellStyle name="Normal 4 40 4 2" xfId="19341" xr:uid="{00000000-0005-0000-0000-0000C83D0000}"/>
    <cellStyle name="Normal 4 40 5" xfId="7510" xr:uid="{00000000-0005-0000-0000-0000C93D0000}"/>
    <cellStyle name="Normal 4 40 5 2" xfId="19342" xr:uid="{00000000-0005-0000-0000-0000CA3D0000}"/>
    <cellStyle name="Normal 4 40 6" xfId="7511" xr:uid="{00000000-0005-0000-0000-0000CB3D0000}"/>
    <cellStyle name="Normal 4 40 6 2" xfId="19343" xr:uid="{00000000-0005-0000-0000-0000CC3D0000}"/>
    <cellStyle name="Normal 4 40 7" xfId="7512" xr:uid="{00000000-0005-0000-0000-0000CD3D0000}"/>
    <cellStyle name="Normal 4 40 7 2" xfId="19344" xr:uid="{00000000-0005-0000-0000-0000CE3D0000}"/>
    <cellStyle name="Normal 4 40 8" xfId="7513" xr:uid="{00000000-0005-0000-0000-0000CF3D0000}"/>
    <cellStyle name="Normal 4 40 8 2" xfId="19345" xr:uid="{00000000-0005-0000-0000-0000D03D0000}"/>
    <cellStyle name="Normal 4 40 9" xfId="7514" xr:uid="{00000000-0005-0000-0000-0000D13D0000}"/>
    <cellStyle name="Normal 4 40 9 2" xfId="19346" xr:uid="{00000000-0005-0000-0000-0000D23D0000}"/>
    <cellStyle name="Normal 4 41" xfId="2702" xr:uid="{00000000-0005-0000-0000-0000D33D0000}"/>
    <cellStyle name="Normal' 4 41" xfId="2703" xr:uid="{00000000-0005-0000-0000-00008E520000}"/>
    <cellStyle name="Normal 4 41 10" xfId="7515" xr:uid="{00000000-0005-0000-0000-0000D43D0000}"/>
    <cellStyle name="Normal 4 41 10 2" xfId="19347" xr:uid="{00000000-0005-0000-0000-0000D53D0000}"/>
    <cellStyle name="Normal 4 41 11" xfId="7516" xr:uid="{00000000-0005-0000-0000-0000D63D0000}"/>
    <cellStyle name="Normal 4 41 11 2" xfId="19348" xr:uid="{00000000-0005-0000-0000-0000D73D0000}"/>
    <cellStyle name="Normal 4 41 12" xfId="7517" xr:uid="{00000000-0005-0000-0000-0000D83D0000}"/>
    <cellStyle name="Normal 4 41 12 2" xfId="19349" xr:uid="{00000000-0005-0000-0000-0000D93D0000}"/>
    <cellStyle name="Normal 4 41 13" xfId="15655" xr:uid="{00000000-0005-0000-0000-0000DA3D0000}"/>
    <cellStyle name="Normal 4 41 14" xfId="21461" xr:uid="{00000000-0005-0000-0000-0000DB3D0000}"/>
    <cellStyle name="Normal 4 41 2" xfId="3913" xr:uid="{00000000-0005-0000-0000-0000DC3D0000}"/>
    <cellStyle name="Normal 4 41 2 2" xfId="7518" xr:uid="{00000000-0005-0000-0000-0000DD3D0000}"/>
    <cellStyle name="Normal 4 41 2 2 2" xfId="19350" xr:uid="{00000000-0005-0000-0000-0000DE3D0000}"/>
    <cellStyle name="Normal 4 41 2 3" xfId="7519" xr:uid="{00000000-0005-0000-0000-0000DF3D0000}"/>
    <cellStyle name="Normal 4 41 2 3 2" xfId="19351" xr:uid="{00000000-0005-0000-0000-0000E03D0000}"/>
    <cellStyle name="Normal 4 41 2 4" xfId="16365" xr:uid="{00000000-0005-0000-0000-0000E13D0000}"/>
    <cellStyle name="Normal 4 41 3" xfId="7520" xr:uid="{00000000-0005-0000-0000-0000E23D0000}"/>
    <cellStyle name="Normal 4 41 3 2" xfId="19352" xr:uid="{00000000-0005-0000-0000-0000E33D0000}"/>
    <cellStyle name="Normal 4 41 4" xfId="7521" xr:uid="{00000000-0005-0000-0000-0000E43D0000}"/>
    <cellStyle name="Normal 4 41 4 2" xfId="19353" xr:uid="{00000000-0005-0000-0000-0000E53D0000}"/>
    <cellStyle name="Normal 4 41 5" xfId="7522" xr:uid="{00000000-0005-0000-0000-0000E63D0000}"/>
    <cellStyle name="Normal 4 41 5 2" xfId="19354" xr:uid="{00000000-0005-0000-0000-0000E73D0000}"/>
    <cellStyle name="Normal 4 41 6" xfId="7523" xr:uid="{00000000-0005-0000-0000-0000E83D0000}"/>
    <cellStyle name="Normal 4 41 6 2" xfId="19355" xr:uid="{00000000-0005-0000-0000-0000E93D0000}"/>
    <cellStyle name="Normal 4 41 7" xfId="7524" xr:uid="{00000000-0005-0000-0000-0000EA3D0000}"/>
    <cellStyle name="Normal 4 41 7 2" xfId="19356" xr:uid="{00000000-0005-0000-0000-0000EB3D0000}"/>
    <cellStyle name="Normal 4 41 8" xfId="7525" xr:uid="{00000000-0005-0000-0000-0000EC3D0000}"/>
    <cellStyle name="Normal 4 41 8 2" xfId="19357" xr:uid="{00000000-0005-0000-0000-0000ED3D0000}"/>
    <cellStyle name="Normal 4 41 9" xfId="7526" xr:uid="{00000000-0005-0000-0000-0000EE3D0000}"/>
    <cellStyle name="Normal 4 41 9 2" xfId="19358" xr:uid="{00000000-0005-0000-0000-0000EF3D0000}"/>
    <cellStyle name="Normal 4 42" xfId="2704" xr:uid="{00000000-0005-0000-0000-0000F03D0000}"/>
    <cellStyle name="Normal' 4 42" xfId="2705" xr:uid="{00000000-0005-0000-0000-00008F520000}"/>
    <cellStyle name="Normal 4 42 10" xfId="7527" xr:uid="{00000000-0005-0000-0000-0000F13D0000}"/>
    <cellStyle name="Normal 4 42 10 2" xfId="19359" xr:uid="{00000000-0005-0000-0000-0000F23D0000}"/>
    <cellStyle name="Normal 4 42 11" xfId="7528" xr:uid="{00000000-0005-0000-0000-0000F33D0000}"/>
    <cellStyle name="Normal 4 42 11 2" xfId="19360" xr:uid="{00000000-0005-0000-0000-0000F43D0000}"/>
    <cellStyle name="Normal 4 42 12" xfId="7529" xr:uid="{00000000-0005-0000-0000-0000F53D0000}"/>
    <cellStyle name="Normal 4 42 12 2" xfId="19361" xr:uid="{00000000-0005-0000-0000-0000F63D0000}"/>
    <cellStyle name="Normal 4 42 13" xfId="15656" xr:uid="{00000000-0005-0000-0000-0000F73D0000}"/>
    <cellStyle name="Normal 4 42 14" xfId="21176" xr:uid="{00000000-0005-0000-0000-0000F83D0000}"/>
    <cellStyle name="Normal 4 42 2" xfId="3914" xr:uid="{00000000-0005-0000-0000-0000F93D0000}"/>
    <cellStyle name="Normal 4 42 2 2" xfId="7530" xr:uid="{00000000-0005-0000-0000-0000FA3D0000}"/>
    <cellStyle name="Normal 4 42 2 2 2" xfId="19362" xr:uid="{00000000-0005-0000-0000-0000FB3D0000}"/>
    <cellStyle name="Normal 4 42 2 3" xfId="7531" xr:uid="{00000000-0005-0000-0000-0000FC3D0000}"/>
    <cellStyle name="Normal 4 42 2 3 2" xfId="19363" xr:uid="{00000000-0005-0000-0000-0000FD3D0000}"/>
    <cellStyle name="Normal 4 42 2 4" xfId="16366" xr:uid="{00000000-0005-0000-0000-0000FE3D0000}"/>
    <cellStyle name="Normal 4 42 3" xfId="7532" xr:uid="{00000000-0005-0000-0000-0000FF3D0000}"/>
    <cellStyle name="Normal 4 42 3 2" xfId="19364" xr:uid="{00000000-0005-0000-0000-0000003E0000}"/>
    <cellStyle name="Normal 4 42 4" xfId="7533" xr:uid="{00000000-0005-0000-0000-0000013E0000}"/>
    <cellStyle name="Normal 4 42 4 2" xfId="19365" xr:uid="{00000000-0005-0000-0000-0000023E0000}"/>
    <cellStyle name="Normal 4 42 5" xfId="7534" xr:uid="{00000000-0005-0000-0000-0000033E0000}"/>
    <cellStyle name="Normal 4 42 5 2" xfId="19366" xr:uid="{00000000-0005-0000-0000-0000043E0000}"/>
    <cellStyle name="Normal 4 42 6" xfId="7535" xr:uid="{00000000-0005-0000-0000-0000053E0000}"/>
    <cellStyle name="Normal 4 42 6 2" xfId="19367" xr:uid="{00000000-0005-0000-0000-0000063E0000}"/>
    <cellStyle name="Normal 4 42 7" xfId="7536" xr:uid="{00000000-0005-0000-0000-0000073E0000}"/>
    <cellStyle name="Normal 4 42 7 2" xfId="19368" xr:uid="{00000000-0005-0000-0000-0000083E0000}"/>
    <cellStyle name="Normal 4 42 8" xfId="7537" xr:uid="{00000000-0005-0000-0000-0000093E0000}"/>
    <cellStyle name="Normal 4 42 8 2" xfId="19369" xr:uid="{00000000-0005-0000-0000-00000A3E0000}"/>
    <cellStyle name="Normal 4 42 9" xfId="7538" xr:uid="{00000000-0005-0000-0000-00000B3E0000}"/>
    <cellStyle name="Normal 4 42 9 2" xfId="19370" xr:uid="{00000000-0005-0000-0000-00000C3E0000}"/>
    <cellStyle name="Normal 4 43" xfId="2706" xr:uid="{00000000-0005-0000-0000-00000D3E0000}"/>
    <cellStyle name="Normal' 4 43" xfId="2707" xr:uid="{00000000-0005-0000-0000-000090520000}"/>
    <cellStyle name="Normal 4 43 10" xfId="7539" xr:uid="{00000000-0005-0000-0000-00000E3E0000}"/>
    <cellStyle name="Normal 4 43 10 2" xfId="19371" xr:uid="{00000000-0005-0000-0000-00000F3E0000}"/>
    <cellStyle name="Normal 4 43 11" xfId="7540" xr:uid="{00000000-0005-0000-0000-0000103E0000}"/>
    <cellStyle name="Normal 4 43 11 2" xfId="19372" xr:uid="{00000000-0005-0000-0000-0000113E0000}"/>
    <cellStyle name="Normal 4 43 12" xfId="7541" xr:uid="{00000000-0005-0000-0000-0000123E0000}"/>
    <cellStyle name="Normal 4 43 12 2" xfId="19373" xr:uid="{00000000-0005-0000-0000-0000133E0000}"/>
    <cellStyle name="Normal 4 43 13" xfId="15657" xr:uid="{00000000-0005-0000-0000-0000143E0000}"/>
    <cellStyle name="Normal 4 43 14" xfId="21175" xr:uid="{00000000-0005-0000-0000-0000153E0000}"/>
    <cellStyle name="Normal 4 43 2" xfId="3915" xr:uid="{00000000-0005-0000-0000-0000163E0000}"/>
    <cellStyle name="Normal 4 43 2 2" xfId="7542" xr:uid="{00000000-0005-0000-0000-0000173E0000}"/>
    <cellStyle name="Normal 4 43 2 2 2" xfId="19374" xr:uid="{00000000-0005-0000-0000-0000183E0000}"/>
    <cellStyle name="Normal 4 43 2 3" xfId="7543" xr:uid="{00000000-0005-0000-0000-0000193E0000}"/>
    <cellStyle name="Normal 4 43 2 3 2" xfId="19375" xr:uid="{00000000-0005-0000-0000-00001A3E0000}"/>
    <cellStyle name="Normal 4 43 2 4" xfId="16367" xr:uid="{00000000-0005-0000-0000-00001B3E0000}"/>
    <cellStyle name="Normal 4 43 3" xfId="7544" xr:uid="{00000000-0005-0000-0000-00001C3E0000}"/>
    <cellStyle name="Normal 4 43 3 2" xfId="19376" xr:uid="{00000000-0005-0000-0000-00001D3E0000}"/>
    <cellStyle name="Normal 4 43 4" xfId="7545" xr:uid="{00000000-0005-0000-0000-00001E3E0000}"/>
    <cellStyle name="Normal 4 43 4 2" xfId="19377" xr:uid="{00000000-0005-0000-0000-00001F3E0000}"/>
    <cellStyle name="Normal 4 43 5" xfId="7546" xr:uid="{00000000-0005-0000-0000-0000203E0000}"/>
    <cellStyle name="Normal 4 43 5 2" xfId="19378" xr:uid="{00000000-0005-0000-0000-0000213E0000}"/>
    <cellStyle name="Normal 4 43 6" xfId="7547" xr:uid="{00000000-0005-0000-0000-0000223E0000}"/>
    <cellStyle name="Normal 4 43 6 2" xfId="19379" xr:uid="{00000000-0005-0000-0000-0000233E0000}"/>
    <cellStyle name="Normal 4 43 7" xfId="7548" xr:uid="{00000000-0005-0000-0000-0000243E0000}"/>
    <cellStyle name="Normal 4 43 7 2" xfId="19380" xr:uid="{00000000-0005-0000-0000-0000253E0000}"/>
    <cellStyle name="Normal 4 43 8" xfId="7549" xr:uid="{00000000-0005-0000-0000-0000263E0000}"/>
    <cellStyle name="Normal 4 43 8 2" xfId="19381" xr:uid="{00000000-0005-0000-0000-0000273E0000}"/>
    <cellStyle name="Normal 4 43 9" xfId="7550" xr:uid="{00000000-0005-0000-0000-0000283E0000}"/>
    <cellStyle name="Normal 4 43 9 2" xfId="19382" xr:uid="{00000000-0005-0000-0000-0000293E0000}"/>
    <cellStyle name="Normal 4 44" xfId="2708" xr:uid="{00000000-0005-0000-0000-00002A3E0000}"/>
    <cellStyle name="Normal' 4 44" xfId="2709" xr:uid="{00000000-0005-0000-0000-000091520000}"/>
    <cellStyle name="Normal 4 44 10" xfId="7551" xr:uid="{00000000-0005-0000-0000-00002B3E0000}"/>
    <cellStyle name="Normal 4 44 10 2" xfId="19383" xr:uid="{00000000-0005-0000-0000-00002C3E0000}"/>
    <cellStyle name="Normal 4 44 11" xfId="7552" xr:uid="{00000000-0005-0000-0000-00002D3E0000}"/>
    <cellStyle name="Normal 4 44 11 2" xfId="19384" xr:uid="{00000000-0005-0000-0000-00002E3E0000}"/>
    <cellStyle name="Normal 4 44 12" xfId="7553" xr:uid="{00000000-0005-0000-0000-00002F3E0000}"/>
    <cellStyle name="Normal 4 44 12 2" xfId="19385" xr:uid="{00000000-0005-0000-0000-0000303E0000}"/>
    <cellStyle name="Normal 4 44 13" xfId="15658" xr:uid="{00000000-0005-0000-0000-0000313E0000}"/>
    <cellStyle name="Normal 4 44 14" xfId="21155" xr:uid="{00000000-0005-0000-0000-0000323E0000}"/>
    <cellStyle name="Normal 4 44 2" xfId="3916" xr:uid="{00000000-0005-0000-0000-0000333E0000}"/>
    <cellStyle name="Normal 4 44 2 2" xfId="7554" xr:uid="{00000000-0005-0000-0000-0000343E0000}"/>
    <cellStyle name="Normal 4 44 2 2 2" xfId="19386" xr:uid="{00000000-0005-0000-0000-0000353E0000}"/>
    <cellStyle name="Normal 4 44 2 3" xfId="7555" xr:uid="{00000000-0005-0000-0000-0000363E0000}"/>
    <cellStyle name="Normal 4 44 2 3 2" xfId="19387" xr:uid="{00000000-0005-0000-0000-0000373E0000}"/>
    <cellStyle name="Normal 4 44 2 4" xfId="16368" xr:uid="{00000000-0005-0000-0000-0000383E0000}"/>
    <cellStyle name="Normal 4 44 3" xfId="7556" xr:uid="{00000000-0005-0000-0000-0000393E0000}"/>
    <cellStyle name="Normal 4 44 3 2" xfId="19388" xr:uid="{00000000-0005-0000-0000-00003A3E0000}"/>
    <cellStyle name="Normal 4 44 4" xfId="7557" xr:uid="{00000000-0005-0000-0000-00003B3E0000}"/>
    <cellStyle name="Normal 4 44 4 2" xfId="19389" xr:uid="{00000000-0005-0000-0000-00003C3E0000}"/>
    <cellStyle name="Normal 4 44 5" xfId="7558" xr:uid="{00000000-0005-0000-0000-00003D3E0000}"/>
    <cellStyle name="Normal 4 44 5 2" xfId="19390" xr:uid="{00000000-0005-0000-0000-00003E3E0000}"/>
    <cellStyle name="Normal 4 44 6" xfId="7559" xr:uid="{00000000-0005-0000-0000-00003F3E0000}"/>
    <cellStyle name="Normal 4 44 6 2" xfId="19391" xr:uid="{00000000-0005-0000-0000-0000403E0000}"/>
    <cellStyle name="Normal 4 44 7" xfId="7560" xr:uid="{00000000-0005-0000-0000-0000413E0000}"/>
    <cellStyle name="Normal 4 44 7 2" xfId="19392" xr:uid="{00000000-0005-0000-0000-0000423E0000}"/>
    <cellStyle name="Normal 4 44 8" xfId="7561" xr:uid="{00000000-0005-0000-0000-0000433E0000}"/>
    <cellStyle name="Normal 4 44 8 2" xfId="19393" xr:uid="{00000000-0005-0000-0000-0000443E0000}"/>
    <cellStyle name="Normal 4 44 9" xfId="7562" xr:uid="{00000000-0005-0000-0000-0000453E0000}"/>
    <cellStyle name="Normal 4 44 9 2" xfId="19394" xr:uid="{00000000-0005-0000-0000-0000463E0000}"/>
    <cellStyle name="Normal 4 45" xfId="2710" xr:uid="{00000000-0005-0000-0000-0000473E0000}"/>
    <cellStyle name="Normal' 4 45" xfId="2711" xr:uid="{00000000-0005-0000-0000-000092520000}"/>
    <cellStyle name="Normal 4 45 10" xfId="7563" xr:uid="{00000000-0005-0000-0000-0000483E0000}"/>
    <cellStyle name="Normal 4 45 10 2" xfId="19395" xr:uid="{00000000-0005-0000-0000-0000493E0000}"/>
    <cellStyle name="Normal 4 45 11" xfId="7564" xr:uid="{00000000-0005-0000-0000-00004A3E0000}"/>
    <cellStyle name="Normal 4 45 11 2" xfId="19396" xr:uid="{00000000-0005-0000-0000-00004B3E0000}"/>
    <cellStyle name="Normal 4 45 12" xfId="7565" xr:uid="{00000000-0005-0000-0000-00004C3E0000}"/>
    <cellStyle name="Normal 4 45 12 2" xfId="19397" xr:uid="{00000000-0005-0000-0000-00004D3E0000}"/>
    <cellStyle name="Normal 4 45 13" xfId="15659" xr:uid="{00000000-0005-0000-0000-00004E3E0000}"/>
    <cellStyle name="Normal 4 45 14" xfId="21154" xr:uid="{00000000-0005-0000-0000-00004F3E0000}"/>
    <cellStyle name="Normal 4 45 2" xfId="3917" xr:uid="{00000000-0005-0000-0000-0000503E0000}"/>
    <cellStyle name="Normal 4 45 2 2" xfId="7566" xr:uid="{00000000-0005-0000-0000-0000513E0000}"/>
    <cellStyle name="Normal 4 45 2 2 2" xfId="19398" xr:uid="{00000000-0005-0000-0000-0000523E0000}"/>
    <cellStyle name="Normal 4 45 2 3" xfId="7567" xr:uid="{00000000-0005-0000-0000-0000533E0000}"/>
    <cellStyle name="Normal 4 45 2 3 2" xfId="19399" xr:uid="{00000000-0005-0000-0000-0000543E0000}"/>
    <cellStyle name="Normal 4 45 2 4" xfId="16369" xr:uid="{00000000-0005-0000-0000-0000553E0000}"/>
    <cellStyle name="Normal 4 45 3" xfId="7568" xr:uid="{00000000-0005-0000-0000-0000563E0000}"/>
    <cellStyle name="Normal 4 45 3 2" xfId="19400" xr:uid="{00000000-0005-0000-0000-0000573E0000}"/>
    <cellStyle name="Normal 4 45 4" xfId="7569" xr:uid="{00000000-0005-0000-0000-0000583E0000}"/>
    <cellStyle name="Normal 4 45 4 2" xfId="19401" xr:uid="{00000000-0005-0000-0000-0000593E0000}"/>
    <cellStyle name="Normal 4 45 5" xfId="7570" xr:uid="{00000000-0005-0000-0000-00005A3E0000}"/>
    <cellStyle name="Normal 4 45 5 2" xfId="19402" xr:uid="{00000000-0005-0000-0000-00005B3E0000}"/>
    <cellStyle name="Normal 4 45 6" xfId="7571" xr:uid="{00000000-0005-0000-0000-00005C3E0000}"/>
    <cellStyle name="Normal 4 45 6 2" xfId="19403" xr:uid="{00000000-0005-0000-0000-00005D3E0000}"/>
    <cellStyle name="Normal 4 45 7" xfId="7572" xr:uid="{00000000-0005-0000-0000-00005E3E0000}"/>
    <cellStyle name="Normal 4 45 7 2" xfId="19404" xr:uid="{00000000-0005-0000-0000-00005F3E0000}"/>
    <cellStyle name="Normal 4 45 8" xfId="7573" xr:uid="{00000000-0005-0000-0000-0000603E0000}"/>
    <cellStyle name="Normal 4 45 8 2" xfId="19405" xr:uid="{00000000-0005-0000-0000-0000613E0000}"/>
    <cellStyle name="Normal 4 45 9" xfId="7574" xr:uid="{00000000-0005-0000-0000-0000623E0000}"/>
    <cellStyle name="Normal 4 45 9 2" xfId="19406" xr:uid="{00000000-0005-0000-0000-0000633E0000}"/>
    <cellStyle name="Normal 4 46" xfId="2712" xr:uid="{00000000-0005-0000-0000-0000643E0000}"/>
    <cellStyle name="Normal' 4 46" xfId="2713" xr:uid="{00000000-0005-0000-0000-000093520000}"/>
    <cellStyle name="Normal 4 46 10" xfId="7575" xr:uid="{00000000-0005-0000-0000-0000653E0000}"/>
    <cellStyle name="Normal 4 46 10 2" xfId="19407" xr:uid="{00000000-0005-0000-0000-0000663E0000}"/>
    <cellStyle name="Normal 4 46 11" xfId="7576" xr:uid="{00000000-0005-0000-0000-0000673E0000}"/>
    <cellStyle name="Normal 4 46 11 2" xfId="19408" xr:uid="{00000000-0005-0000-0000-0000683E0000}"/>
    <cellStyle name="Normal 4 46 12" xfId="7577" xr:uid="{00000000-0005-0000-0000-0000693E0000}"/>
    <cellStyle name="Normal 4 46 12 2" xfId="19409" xr:uid="{00000000-0005-0000-0000-00006A3E0000}"/>
    <cellStyle name="Normal 4 46 13" xfId="15660" xr:uid="{00000000-0005-0000-0000-00006B3E0000}"/>
    <cellStyle name="Normal 4 46 14" xfId="21153" xr:uid="{00000000-0005-0000-0000-00006C3E0000}"/>
    <cellStyle name="Normal 4 46 2" xfId="3918" xr:uid="{00000000-0005-0000-0000-00006D3E0000}"/>
    <cellStyle name="Normal 4 46 2 2" xfId="7578" xr:uid="{00000000-0005-0000-0000-00006E3E0000}"/>
    <cellStyle name="Normal 4 46 2 2 2" xfId="19410" xr:uid="{00000000-0005-0000-0000-00006F3E0000}"/>
    <cellStyle name="Normal 4 46 2 3" xfId="7579" xr:uid="{00000000-0005-0000-0000-0000703E0000}"/>
    <cellStyle name="Normal 4 46 2 3 2" xfId="19411" xr:uid="{00000000-0005-0000-0000-0000713E0000}"/>
    <cellStyle name="Normal 4 46 2 4" xfId="16370" xr:uid="{00000000-0005-0000-0000-0000723E0000}"/>
    <cellStyle name="Normal 4 46 3" xfId="7580" xr:uid="{00000000-0005-0000-0000-0000733E0000}"/>
    <cellStyle name="Normal 4 46 3 2" xfId="19412" xr:uid="{00000000-0005-0000-0000-0000743E0000}"/>
    <cellStyle name="Normal 4 46 4" xfId="7581" xr:uid="{00000000-0005-0000-0000-0000753E0000}"/>
    <cellStyle name="Normal 4 46 4 2" xfId="19413" xr:uid="{00000000-0005-0000-0000-0000763E0000}"/>
    <cellStyle name="Normal 4 46 5" xfId="7582" xr:uid="{00000000-0005-0000-0000-0000773E0000}"/>
    <cellStyle name="Normal 4 46 5 2" xfId="19414" xr:uid="{00000000-0005-0000-0000-0000783E0000}"/>
    <cellStyle name="Normal 4 46 6" xfId="7583" xr:uid="{00000000-0005-0000-0000-0000793E0000}"/>
    <cellStyle name="Normal 4 46 6 2" xfId="19415" xr:uid="{00000000-0005-0000-0000-00007A3E0000}"/>
    <cellStyle name="Normal 4 46 7" xfId="7584" xr:uid="{00000000-0005-0000-0000-00007B3E0000}"/>
    <cellStyle name="Normal 4 46 7 2" xfId="19416" xr:uid="{00000000-0005-0000-0000-00007C3E0000}"/>
    <cellStyle name="Normal 4 46 8" xfId="7585" xr:uid="{00000000-0005-0000-0000-00007D3E0000}"/>
    <cellStyle name="Normal 4 46 8 2" xfId="19417" xr:uid="{00000000-0005-0000-0000-00007E3E0000}"/>
    <cellStyle name="Normal 4 46 9" xfId="7586" xr:uid="{00000000-0005-0000-0000-00007F3E0000}"/>
    <cellStyle name="Normal 4 46 9 2" xfId="19418" xr:uid="{00000000-0005-0000-0000-0000803E0000}"/>
    <cellStyle name="Normal 4 47" xfId="2714" xr:uid="{00000000-0005-0000-0000-0000813E0000}"/>
    <cellStyle name="Normal' 4 47" xfId="2715" xr:uid="{00000000-0005-0000-0000-000094520000}"/>
    <cellStyle name="Normal 4 47 10" xfId="7587" xr:uid="{00000000-0005-0000-0000-0000823E0000}"/>
    <cellStyle name="Normal 4 47 10 2" xfId="19419" xr:uid="{00000000-0005-0000-0000-0000833E0000}"/>
    <cellStyle name="Normal 4 47 11" xfId="7588" xr:uid="{00000000-0005-0000-0000-0000843E0000}"/>
    <cellStyle name="Normal 4 47 11 2" xfId="19420" xr:uid="{00000000-0005-0000-0000-0000853E0000}"/>
    <cellStyle name="Normal 4 47 12" xfId="7589" xr:uid="{00000000-0005-0000-0000-0000863E0000}"/>
    <cellStyle name="Normal 4 47 12 2" xfId="19421" xr:uid="{00000000-0005-0000-0000-0000873E0000}"/>
    <cellStyle name="Normal 4 47 13" xfId="15661" xr:uid="{00000000-0005-0000-0000-0000883E0000}"/>
    <cellStyle name="Normal 4 47 14" xfId="21152" xr:uid="{00000000-0005-0000-0000-0000893E0000}"/>
    <cellStyle name="Normal 4 47 2" xfId="3919" xr:uid="{00000000-0005-0000-0000-00008A3E0000}"/>
    <cellStyle name="Normal 4 47 2 2" xfId="7590" xr:uid="{00000000-0005-0000-0000-00008B3E0000}"/>
    <cellStyle name="Normal 4 47 2 2 2" xfId="19422" xr:uid="{00000000-0005-0000-0000-00008C3E0000}"/>
    <cellStyle name="Normal 4 47 2 3" xfId="7591" xr:uid="{00000000-0005-0000-0000-00008D3E0000}"/>
    <cellStyle name="Normal 4 47 2 3 2" xfId="19423" xr:uid="{00000000-0005-0000-0000-00008E3E0000}"/>
    <cellStyle name="Normal 4 47 2 4" xfId="16371" xr:uid="{00000000-0005-0000-0000-00008F3E0000}"/>
    <cellStyle name="Normal 4 47 3" xfId="7592" xr:uid="{00000000-0005-0000-0000-0000903E0000}"/>
    <cellStyle name="Normal 4 47 3 2" xfId="19424" xr:uid="{00000000-0005-0000-0000-0000913E0000}"/>
    <cellStyle name="Normal 4 47 4" xfId="7593" xr:uid="{00000000-0005-0000-0000-0000923E0000}"/>
    <cellStyle name="Normal 4 47 4 2" xfId="19425" xr:uid="{00000000-0005-0000-0000-0000933E0000}"/>
    <cellStyle name="Normal 4 47 5" xfId="7594" xr:uid="{00000000-0005-0000-0000-0000943E0000}"/>
    <cellStyle name="Normal 4 47 5 2" xfId="19426" xr:uid="{00000000-0005-0000-0000-0000953E0000}"/>
    <cellStyle name="Normal 4 47 6" xfId="7595" xr:uid="{00000000-0005-0000-0000-0000963E0000}"/>
    <cellStyle name="Normal 4 47 6 2" xfId="19427" xr:uid="{00000000-0005-0000-0000-0000973E0000}"/>
    <cellStyle name="Normal 4 47 7" xfId="7596" xr:uid="{00000000-0005-0000-0000-0000983E0000}"/>
    <cellStyle name="Normal 4 47 7 2" xfId="19428" xr:uid="{00000000-0005-0000-0000-0000993E0000}"/>
    <cellStyle name="Normal 4 47 8" xfId="7597" xr:uid="{00000000-0005-0000-0000-00009A3E0000}"/>
    <cellStyle name="Normal 4 47 8 2" xfId="19429" xr:uid="{00000000-0005-0000-0000-00009B3E0000}"/>
    <cellStyle name="Normal 4 47 9" xfId="7598" xr:uid="{00000000-0005-0000-0000-00009C3E0000}"/>
    <cellStyle name="Normal 4 47 9 2" xfId="19430" xr:uid="{00000000-0005-0000-0000-00009D3E0000}"/>
    <cellStyle name="Normal 4 48" xfId="2716" xr:uid="{00000000-0005-0000-0000-00009E3E0000}"/>
    <cellStyle name="Normal' 4 48" xfId="2717" xr:uid="{00000000-0005-0000-0000-000095520000}"/>
    <cellStyle name="Normal 4 48 10" xfId="7599" xr:uid="{00000000-0005-0000-0000-00009F3E0000}"/>
    <cellStyle name="Normal 4 48 10 2" xfId="19431" xr:uid="{00000000-0005-0000-0000-0000A03E0000}"/>
    <cellStyle name="Normal 4 48 11" xfId="7600" xr:uid="{00000000-0005-0000-0000-0000A13E0000}"/>
    <cellStyle name="Normal 4 48 11 2" xfId="19432" xr:uid="{00000000-0005-0000-0000-0000A23E0000}"/>
    <cellStyle name="Normal 4 48 12" xfId="7601" xr:uid="{00000000-0005-0000-0000-0000A33E0000}"/>
    <cellStyle name="Normal 4 48 12 2" xfId="19433" xr:uid="{00000000-0005-0000-0000-0000A43E0000}"/>
    <cellStyle name="Normal 4 48 13" xfId="15662" xr:uid="{00000000-0005-0000-0000-0000A53E0000}"/>
    <cellStyle name="Normal 4 48 14" xfId="15229" xr:uid="{00000000-0005-0000-0000-0000A63E0000}"/>
    <cellStyle name="Normal 4 48 2" xfId="3920" xr:uid="{00000000-0005-0000-0000-0000A73E0000}"/>
    <cellStyle name="Normal 4 48 2 2" xfId="7602" xr:uid="{00000000-0005-0000-0000-0000A83E0000}"/>
    <cellStyle name="Normal 4 48 2 2 2" xfId="19434" xr:uid="{00000000-0005-0000-0000-0000A93E0000}"/>
    <cellStyle name="Normal 4 48 2 3" xfId="7603" xr:uid="{00000000-0005-0000-0000-0000AA3E0000}"/>
    <cellStyle name="Normal 4 48 2 3 2" xfId="19435" xr:uid="{00000000-0005-0000-0000-0000AB3E0000}"/>
    <cellStyle name="Normal 4 48 2 4" xfId="16372" xr:uid="{00000000-0005-0000-0000-0000AC3E0000}"/>
    <cellStyle name="Normal 4 48 3" xfId="7604" xr:uid="{00000000-0005-0000-0000-0000AD3E0000}"/>
    <cellStyle name="Normal 4 48 3 2" xfId="19436" xr:uid="{00000000-0005-0000-0000-0000AE3E0000}"/>
    <cellStyle name="Normal 4 48 4" xfId="7605" xr:uid="{00000000-0005-0000-0000-0000AF3E0000}"/>
    <cellStyle name="Normal 4 48 4 2" xfId="19437" xr:uid="{00000000-0005-0000-0000-0000B03E0000}"/>
    <cellStyle name="Normal 4 48 5" xfId="7606" xr:uid="{00000000-0005-0000-0000-0000B13E0000}"/>
    <cellStyle name="Normal 4 48 5 2" xfId="19438" xr:uid="{00000000-0005-0000-0000-0000B23E0000}"/>
    <cellStyle name="Normal 4 48 6" xfId="7607" xr:uid="{00000000-0005-0000-0000-0000B33E0000}"/>
    <cellStyle name="Normal 4 48 6 2" xfId="19439" xr:uid="{00000000-0005-0000-0000-0000B43E0000}"/>
    <cellStyle name="Normal 4 48 7" xfId="7608" xr:uid="{00000000-0005-0000-0000-0000B53E0000}"/>
    <cellStyle name="Normal 4 48 7 2" xfId="19440" xr:uid="{00000000-0005-0000-0000-0000B63E0000}"/>
    <cellStyle name="Normal 4 48 8" xfId="7609" xr:uid="{00000000-0005-0000-0000-0000B73E0000}"/>
    <cellStyle name="Normal 4 48 8 2" xfId="19441" xr:uid="{00000000-0005-0000-0000-0000B83E0000}"/>
    <cellStyle name="Normal 4 48 9" xfId="7610" xr:uid="{00000000-0005-0000-0000-0000B93E0000}"/>
    <cellStyle name="Normal 4 48 9 2" xfId="19442" xr:uid="{00000000-0005-0000-0000-0000BA3E0000}"/>
    <cellStyle name="Normal 4 49" xfId="2718" xr:uid="{00000000-0005-0000-0000-0000BB3E0000}"/>
    <cellStyle name="Normal' 4 49" xfId="2719" xr:uid="{00000000-0005-0000-0000-000096520000}"/>
    <cellStyle name="Normal 4 49 10" xfId="7611" xr:uid="{00000000-0005-0000-0000-0000BC3E0000}"/>
    <cellStyle name="Normal 4 49 10 2" xfId="19443" xr:uid="{00000000-0005-0000-0000-0000BD3E0000}"/>
    <cellStyle name="Normal 4 49 11" xfId="7612" xr:uid="{00000000-0005-0000-0000-0000BE3E0000}"/>
    <cellStyle name="Normal 4 49 11 2" xfId="19444" xr:uid="{00000000-0005-0000-0000-0000BF3E0000}"/>
    <cellStyle name="Normal 4 49 12" xfId="7613" xr:uid="{00000000-0005-0000-0000-0000C03E0000}"/>
    <cellStyle name="Normal 4 49 12 2" xfId="19445" xr:uid="{00000000-0005-0000-0000-0000C13E0000}"/>
    <cellStyle name="Normal 4 49 13" xfId="15663" xr:uid="{00000000-0005-0000-0000-0000C23E0000}"/>
    <cellStyle name="Normal 4 49 14" xfId="21174" xr:uid="{00000000-0005-0000-0000-0000C33E0000}"/>
    <cellStyle name="Normal 4 49 2" xfId="3921" xr:uid="{00000000-0005-0000-0000-0000C43E0000}"/>
    <cellStyle name="Normal 4 49 2 2" xfId="7614" xr:uid="{00000000-0005-0000-0000-0000C53E0000}"/>
    <cellStyle name="Normal 4 49 2 2 2" xfId="19446" xr:uid="{00000000-0005-0000-0000-0000C63E0000}"/>
    <cellStyle name="Normal 4 49 2 3" xfId="7615" xr:uid="{00000000-0005-0000-0000-0000C73E0000}"/>
    <cellStyle name="Normal 4 49 2 3 2" xfId="19447" xr:uid="{00000000-0005-0000-0000-0000C83E0000}"/>
    <cellStyle name="Normal 4 49 2 4" xfId="16373" xr:uid="{00000000-0005-0000-0000-0000C93E0000}"/>
    <cellStyle name="Normal 4 49 3" xfId="7616" xr:uid="{00000000-0005-0000-0000-0000CA3E0000}"/>
    <cellStyle name="Normal 4 49 3 2" xfId="19448" xr:uid="{00000000-0005-0000-0000-0000CB3E0000}"/>
    <cellStyle name="Normal 4 49 4" xfId="7617" xr:uid="{00000000-0005-0000-0000-0000CC3E0000}"/>
    <cellStyle name="Normal 4 49 4 2" xfId="19449" xr:uid="{00000000-0005-0000-0000-0000CD3E0000}"/>
    <cellStyle name="Normal 4 49 5" xfId="7618" xr:uid="{00000000-0005-0000-0000-0000CE3E0000}"/>
    <cellStyle name="Normal 4 49 5 2" xfId="19450" xr:uid="{00000000-0005-0000-0000-0000CF3E0000}"/>
    <cellStyle name="Normal 4 49 6" xfId="7619" xr:uid="{00000000-0005-0000-0000-0000D03E0000}"/>
    <cellStyle name="Normal 4 49 6 2" xfId="19451" xr:uid="{00000000-0005-0000-0000-0000D13E0000}"/>
    <cellStyle name="Normal 4 49 7" xfId="7620" xr:uid="{00000000-0005-0000-0000-0000D23E0000}"/>
    <cellStyle name="Normal 4 49 7 2" xfId="19452" xr:uid="{00000000-0005-0000-0000-0000D33E0000}"/>
    <cellStyle name="Normal 4 49 8" xfId="7621" xr:uid="{00000000-0005-0000-0000-0000D43E0000}"/>
    <cellStyle name="Normal 4 49 8 2" xfId="19453" xr:uid="{00000000-0005-0000-0000-0000D53E0000}"/>
    <cellStyle name="Normal 4 49 9" xfId="7622" xr:uid="{00000000-0005-0000-0000-0000D63E0000}"/>
    <cellStyle name="Normal 4 49 9 2" xfId="19454" xr:uid="{00000000-0005-0000-0000-0000D73E0000}"/>
    <cellStyle name="Normal 4 5" xfId="2720" xr:uid="{00000000-0005-0000-0000-0000D83E0000}"/>
    <cellStyle name="Normal' 4 5" xfId="2721" xr:uid="{00000000-0005-0000-0000-000097520000}"/>
    <cellStyle name="Normal 4 5 10" xfId="15664" xr:uid="{00000000-0005-0000-0000-0000D93E0000}"/>
    <cellStyle name="Normal 4 5 11" xfId="21173" xr:uid="{00000000-0005-0000-0000-0000DA3E0000}"/>
    <cellStyle name="Normal 4 5 2" xfId="3922" xr:uid="{00000000-0005-0000-0000-0000DB3E0000}"/>
    <cellStyle name="Normal 4 5 2 2" xfId="7623" xr:uid="{00000000-0005-0000-0000-0000DC3E0000}"/>
    <cellStyle name="Normal 4 5 2 2 2" xfId="19455" xr:uid="{00000000-0005-0000-0000-0000DD3E0000}"/>
    <cellStyle name="Normal 4 5 2 3" xfId="7624" xr:uid="{00000000-0005-0000-0000-0000DE3E0000}"/>
    <cellStyle name="Normal 4 5 2 3 2" xfId="19456" xr:uid="{00000000-0005-0000-0000-0000DF3E0000}"/>
    <cellStyle name="Normal 4 5 2 4" xfId="7625" xr:uid="{00000000-0005-0000-0000-0000E03E0000}"/>
    <cellStyle name="Normal 4 5 2 4 2" xfId="19457" xr:uid="{00000000-0005-0000-0000-0000E13E0000}"/>
    <cellStyle name="Normal 4 5 2 5" xfId="16374" xr:uid="{00000000-0005-0000-0000-0000E23E0000}"/>
    <cellStyle name="Normal 4 5 3" xfId="7626" xr:uid="{00000000-0005-0000-0000-0000E33E0000}"/>
    <cellStyle name="Normal 4 5 4" xfId="7627" xr:uid="{00000000-0005-0000-0000-0000E43E0000}"/>
    <cellStyle name="Normal 4 5 5" xfId="7628" xr:uid="{00000000-0005-0000-0000-0000E53E0000}"/>
    <cellStyle name="Normal 4 5 6" xfId="7629" xr:uid="{00000000-0005-0000-0000-0000E63E0000}"/>
    <cellStyle name="Normal 4 5 7" xfId="7630" xr:uid="{00000000-0005-0000-0000-0000E73E0000}"/>
    <cellStyle name="Normal 4 5 7 2" xfId="19458" xr:uid="{00000000-0005-0000-0000-0000E83E0000}"/>
    <cellStyle name="Normal 4 5 8" xfId="7631" xr:uid="{00000000-0005-0000-0000-0000E93E0000}"/>
    <cellStyle name="Normal 4 5 8 2" xfId="19459" xr:uid="{00000000-0005-0000-0000-0000EA3E0000}"/>
    <cellStyle name="Normal 4 5 9" xfId="7632" xr:uid="{00000000-0005-0000-0000-0000EB3E0000}"/>
    <cellStyle name="Normal 4 5 9 2" xfId="19460" xr:uid="{00000000-0005-0000-0000-0000EC3E0000}"/>
    <cellStyle name="Normal 4 50" xfId="2722" xr:uid="{00000000-0005-0000-0000-0000ED3E0000}"/>
    <cellStyle name="Normal' 4 50" xfId="2723" xr:uid="{00000000-0005-0000-0000-000098520000}"/>
    <cellStyle name="Normal 4 50 10" xfId="7633" xr:uid="{00000000-0005-0000-0000-0000EE3E0000}"/>
    <cellStyle name="Normal 4 50 10 2" xfId="19461" xr:uid="{00000000-0005-0000-0000-0000EF3E0000}"/>
    <cellStyle name="Normal 4 50 11" xfId="7634" xr:uid="{00000000-0005-0000-0000-0000F03E0000}"/>
    <cellStyle name="Normal 4 50 11 2" xfId="19462" xr:uid="{00000000-0005-0000-0000-0000F13E0000}"/>
    <cellStyle name="Normal 4 50 12" xfId="7635" xr:uid="{00000000-0005-0000-0000-0000F23E0000}"/>
    <cellStyle name="Normal 4 50 12 2" xfId="19463" xr:uid="{00000000-0005-0000-0000-0000F33E0000}"/>
    <cellStyle name="Normal 4 50 13" xfId="15665" xr:uid="{00000000-0005-0000-0000-0000F43E0000}"/>
    <cellStyle name="Normal 4 50 14" xfId="15228" xr:uid="{00000000-0005-0000-0000-0000F53E0000}"/>
    <cellStyle name="Normal 4 50 2" xfId="3923" xr:uid="{00000000-0005-0000-0000-0000F63E0000}"/>
    <cellStyle name="Normal 4 50 2 2" xfId="7636" xr:uid="{00000000-0005-0000-0000-0000F73E0000}"/>
    <cellStyle name="Normal 4 50 2 2 2" xfId="19464" xr:uid="{00000000-0005-0000-0000-0000F83E0000}"/>
    <cellStyle name="Normal 4 50 2 3" xfId="7637" xr:uid="{00000000-0005-0000-0000-0000F93E0000}"/>
    <cellStyle name="Normal 4 50 2 3 2" xfId="19465" xr:uid="{00000000-0005-0000-0000-0000FA3E0000}"/>
    <cellStyle name="Normal 4 50 2 4" xfId="16375" xr:uid="{00000000-0005-0000-0000-0000FB3E0000}"/>
    <cellStyle name="Normal 4 50 3" xfId="7638" xr:uid="{00000000-0005-0000-0000-0000FC3E0000}"/>
    <cellStyle name="Normal 4 50 3 2" xfId="19466" xr:uid="{00000000-0005-0000-0000-0000FD3E0000}"/>
    <cellStyle name="Normal 4 50 4" xfId="7639" xr:uid="{00000000-0005-0000-0000-0000FE3E0000}"/>
    <cellStyle name="Normal 4 50 4 2" xfId="19467" xr:uid="{00000000-0005-0000-0000-0000FF3E0000}"/>
    <cellStyle name="Normal 4 50 5" xfId="7640" xr:uid="{00000000-0005-0000-0000-0000003F0000}"/>
    <cellStyle name="Normal 4 50 5 2" xfId="19468" xr:uid="{00000000-0005-0000-0000-0000013F0000}"/>
    <cellStyle name="Normal 4 50 6" xfId="7641" xr:uid="{00000000-0005-0000-0000-0000023F0000}"/>
    <cellStyle name="Normal 4 50 6 2" xfId="19469" xr:uid="{00000000-0005-0000-0000-0000033F0000}"/>
    <cellStyle name="Normal 4 50 7" xfId="7642" xr:uid="{00000000-0005-0000-0000-0000043F0000}"/>
    <cellStyle name="Normal 4 50 7 2" xfId="19470" xr:uid="{00000000-0005-0000-0000-0000053F0000}"/>
    <cellStyle name="Normal 4 50 8" xfId="7643" xr:uid="{00000000-0005-0000-0000-0000063F0000}"/>
    <cellStyle name="Normal 4 50 8 2" xfId="19471" xr:uid="{00000000-0005-0000-0000-0000073F0000}"/>
    <cellStyle name="Normal 4 50 9" xfId="7644" xr:uid="{00000000-0005-0000-0000-0000083F0000}"/>
    <cellStyle name="Normal 4 50 9 2" xfId="19472" xr:uid="{00000000-0005-0000-0000-0000093F0000}"/>
    <cellStyle name="Normal 4 51" xfId="2724" xr:uid="{00000000-0005-0000-0000-00000A3F0000}"/>
    <cellStyle name="Normal' 4 51" xfId="2725" xr:uid="{00000000-0005-0000-0000-000099520000}"/>
    <cellStyle name="Normal 4 51 10" xfId="7645" xr:uid="{00000000-0005-0000-0000-00000B3F0000}"/>
    <cellStyle name="Normal 4 51 10 2" xfId="19473" xr:uid="{00000000-0005-0000-0000-00000C3F0000}"/>
    <cellStyle name="Normal 4 51 11" xfId="7646" xr:uid="{00000000-0005-0000-0000-00000D3F0000}"/>
    <cellStyle name="Normal 4 51 11 2" xfId="19474" xr:uid="{00000000-0005-0000-0000-00000E3F0000}"/>
    <cellStyle name="Normal 4 51 12" xfId="7647" xr:uid="{00000000-0005-0000-0000-00000F3F0000}"/>
    <cellStyle name="Normal 4 51 12 2" xfId="19475" xr:uid="{00000000-0005-0000-0000-0000103F0000}"/>
    <cellStyle name="Normal 4 51 13" xfId="15666" xr:uid="{00000000-0005-0000-0000-0000113F0000}"/>
    <cellStyle name="Normal 4 51 14" xfId="15227" xr:uid="{00000000-0005-0000-0000-0000123F0000}"/>
    <cellStyle name="Normal 4 51 2" xfId="3924" xr:uid="{00000000-0005-0000-0000-0000133F0000}"/>
    <cellStyle name="Normal 4 51 2 2" xfId="7648" xr:uid="{00000000-0005-0000-0000-0000143F0000}"/>
    <cellStyle name="Normal 4 51 2 2 2" xfId="19476" xr:uid="{00000000-0005-0000-0000-0000153F0000}"/>
    <cellStyle name="Normal 4 51 2 3" xfId="7649" xr:uid="{00000000-0005-0000-0000-0000163F0000}"/>
    <cellStyle name="Normal 4 51 2 3 2" xfId="19477" xr:uid="{00000000-0005-0000-0000-0000173F0000}"/>
    <cellStyle name="Normal 4 51 2 4" xfId="16376" xr:uid="{00000000-0005-0000-0000-0000183F0000}"/>
    <cellStyle name="Normal 4 51 3" xfId="7650" xr:uid="{00000000-0005-0000-0000-0000193F0000}"/>
    <cellStyle name="Normal 4 51 3 2" xfId="19478" xr:uid="{00000000-0005-0000-0000-00001A3F0000}"/>
    <cellStyle name="Normal 4 51 4" xfId="7651" xr:uid="{00000000-0005-0000-0000-00001B3F0000}"/>
    <cellStyle name="Normal 4 51 4 2" xfId="19479" xr:uid="{00000000-0005-0000-0000-00001C3F0000}"/>
    <cellStyle name="Normal 4 51 5" xfId="7652" xr:uid="{00000000-0005-0000-0000-00001D3F0000}"/>
    <cellStyle name="Normal 4 51 5 2" xfId="19480" xr:uid="{00000000-0005-0000-0000-00001E3F0000}"/>
    <cellStyle name="Normal 4 51 6" xfId="7653" xr:uid="{00000000-0005-0000-0000-00001F3F0000}"/>
    <cellStyle name="Normal 4 51 6 2" xfId="19481" xr:uid="{00000000-0005-0000-0000-0000203F0000}"/>
    <cellStyle name="Normal 4 51 7" xfId="7654" xr:uid="{00000000-0005-0000-0000-0000213F0000}"/>
    <cellStyle name="Normal 4 51 7 2" xfId="19482" xr:uid="{00000000-0005-0000-0000-0000223F0000}"/>
    <cellStyle name="Normal 4 51 8" xfId="7655" xr:uid="{00000000-0005-0000-0000-0000233F0000}"/>
    <cellStyle name="Normal 4 51 8 2" xfId="19483" xr:uid="{00000000-0005-0000-0000-0000243F0000}"/>
    <cellStyle name="Normal 4 51 9" xfId="7656" xr:uid="{00000000-0005-0000-0000-0000253F0000}"/>
    <cellStyle name="Normal 4 51 9 2" xfId="19484" xr:uid="{00000000-0005-0000-0000-0000263F0000}"/>
    <cellStyle name="Normal 4 52" xfId="2726" xr:uid="{00000000-0005-0000-0000-0000273F0000}"/>
    <cellStyle name="Normal' 4 52" xfId="14973" xr:uid="{00000000-0005-0000-0000-00009A520000}"/>
    <cellStyle name="Normal 4 52 2" xfId="3925" xr:uid="{00000000-0005-0000-0000-0000283F0000}"/>
    <cellStyle name="Normal 4 52 2 2" xfId="7657" xr:uid="{00000000-0005-0000-0000-0000293F0000}"/>
    <cellStyle name="Normal 4 52 2 2 2" xfId="19485" xr:uid="{00000000-0005-0000-0000-00002A3F0000}"/>
    <cellStyle name="Normal 4 52 2 3" xfId="7658" xr:uid="{00000000-0005-0000-0000-00002B3F0000}"/>
    <cellStyle name="Normal 4 52 2 3 2" xfId="19486" xr:uid="{00000000-0005-0000-0000-00002C3F0000}"/>
    <cellStyle name="Normal 4 52 2 4" xfId="16377" xr:uid="{00000000-0005-0000-0000-00002D3F0000}"/>
    <cellStyle name="Normal 4 52 3" xfId="7659" xr:uid="{00000000-0005-0000-0000-00002E3F0000}"/>
    <cellStyle name="Normal 4 52 3 2" xfId="19487" xr:uid="{00000000-0005-0000-0000-00002F3F0000}"/>
    <cellStyle name="Normal 4 52 4" xfId="7660" xr:uid="{00000000-0005-0000-0000-0000303F0000}"/>
    <cellStyle name="Normal 4 52 4 2" xfId="19488" xr:uid="{00000000-0005-0000-0000-0000313F0000}"/>
    <cellStyle name="Normal 4 52 5" xfId="7661" xr:uid="{00000000-0005-0000-0000-0000323F0000}"/>
    <cellStyle name="Normal 4 52 5 2" xfId="19489" xr:uid="{00000000-0005-0000-0000-0000333F0000}"/>
    <cellStyle name="Normal 4 52 6" xfId="15667" xr:uid="{00000000-0005-0000-0000-0000343F0000}"/>
    <cellStyle name="Normal 4 52 7" xfId="15226" xr:uid="{00000000-0005-0000-0000-0000353F0000}"/>
    <cellStyle name="Normal 4 53" xfId="2727" xr:uid="{00000000-0005-0000-0000-0000363F0000}"/>
    <cellStyle name="Normal 4 53 2" xfId="3926" xr:uid="{00000000-0005-0000-0000-0000373F0000}"/>
    <cellStyle name="Normal 4 53 2 2" xfId="7662" xr:uid="{00000000-0005-0000-0000-0000383F0000}"/>
    <cellStyle name="Normal 4 53 2 2 2" xfId="19490" xr:uid="{00000000-0005-0000-0000-0000393F0000}"/>
    <cellStyle name="Normal 4 53 2 3" xfId="7663" xr:uid="{00000000-0005-0000-0000-00003A3F0000}"/>
    <cellStyle name="Normal 4 53 2 3 2" xfId="19491" xr:uid="{00000000-0005-0000-0000-00003B3F0000}"/>
    <cellStyle name="Normal 4 53 2 4" xfId="16378" xr:uid="{00000000-0005-0000-0000-00003C3F0000}"/>
    <cellStyle name="Normal 4 53 3" xfId="7664" xr:uid="{00000000-0005-0000-0000-00003D3F0000}"/>
    <cellStyle name="Normal 4 53 3 2" xfId="19492" xr:uid="{00000000-0005-0000-0000-00003E3F0000}"/>
    <cellStyle name="Normal 4 53 4" xfId="7665" xr:uid="{00000000-0005-0000-0000-00003F3F0000}"/>
    <cellStyle name="Normal 4 53 4 2" xfId="19493" xr:uid="{00000000-0005-0000-0000-0000403F0000}"/>
    <cellStyle name="Normal 4 53 5" xfId="7666" xr:uid="{00000000-0005-0000-0000-0000413F0000}"/>
    <cellStyle name="Normal 4 53 5 2" xfId="19494" xr:uid="{00000000-0005-0000-0000-0000423F0000}"/>
    <cellStyle name="Normal 4 53 6" xfId="15668" xr:uid="{00000000-0005-0000-0000-0000433F0000}"/>
    <cellStyle name="Normal 4 54" xfId="2728" xr:uid="{00000000-0005-0000-0000-0000443F0000}"/>
    <cellStyle name="Normal 4 54 2" xfId="3927" xr:uid="{00000000-0005-0000-0000-0000453F0000}"/>
    <cellStyle name="Normal 4 54 2 2" xfId="7667" xr:uid="{00000000-0005-0000-0000-0000463F0000}"/>
    <cellStyle name="Normal 4 54 2 2 2" xfId="19495" xr:uid="{00000000-0005-0000-0000-0000473F0000}"/>
    <cellStyle name="Normal 4 54 2 3" xfId="7668" xr:uid="{00000000-0005-0000-0000-0000483F0000}"/>
    <cellStyle name="Normal 4 54 2 3 2" xfId="19496" xr:uid="{00000000-0005-0000-0000-0000493F0000}"/>
    <cellStyle name="Normal 4 54 2 4" xfId="16379" xr:uid="{00000000-0005-0000-0000-00004A3F0000}"/>
    <cellStyle name="Normal 4 54 3" xfId="7669" xr:uid="{00000000-0005-0000-0000-00004B3F0000}"/>
    <cellStyle name="Normal 4 54 3 2" xfId="19497" xr:uid="{00000000-0005-0000-0000-00004C3F0000}"/>
    <cellStyle name="Normal 4 54 4" xfId="7670" xr:uid="{00000000-0005-0000-0000-00004D3F0000}"/>
    <cellStyle name="Normal 4 54 4 2" xfId="19498" xr:uid="{00000000-0005-0000-0000-00004E3F0000}"/>
    <cellStyle name="Normal 4 54 5" xfId="7671" xr:uid="{00000000-0005-0000-0000-00004F3F0000}"/>
    <cellStyle name="Normal 4 54 5 2" xfId="19499" xr:uid="{00000000-0005-0000-0000-0000503F0000}"/>
    <cellStyle name="Normal 4 54 6" xfId="15669" xr:uid="{00000000-0005-0000-0000-0000513F0000}"/>
    <cellStyle name="Normal 4 55" xfId="2729" xr:uid="{00000000-0005-0000-0000-0000523F0000}"/>
    <cellStyle name="Normal 4 55 2" xfId="3928" xr:uid="{00000000-0005-0000-0000-0000533F0000}"/>
    <cellStyle name="Normal 4 55 2 2" xfId="7672" xr:uid="{00000000-0005-0000-0000-0000543F0000}"/>
    <cellStyle name="Normal 4 55 2 2 2" xfId="19500" xr:uid="{00000000-0005-0000-0000-0000553F0000}"/>
    <cellStyle name="Normal 4 55 2 3" xfId="7673" xr:uid="{00000000-0005-0000-0000-0000563F0000}"/>
    <cellStyle name="Normal 4 55 2 3 2" xfId="19501" xr:uid="{00000000-0005-0000-0000-0000573F0000}"/>
    <cellStyle name="Normal 4 55 2 4" xfId="16380" xr:uid="{00000000-0005-0000-0000-0000583F0000}"/>
    <cellStyle name="Normal 4 55 3" xfId="7674" xr:uid="{00000000-0005-0000-0000-0000593F0000}"/>
    <cellStyle name="Normal 4 55 3 2" xfId="19502" xr:uid="{00000000-0005-0000-0000-00005A3F0000}"/>
    <cellStyle name="Normal 4 55 4" xfId="7675" xr:uid="{00000000-0005-0000-0000-00005B3F0000}"/>
    <cellStyle name="Normal 4 55 4 2" xfId="19503" xr:uid="{00000000-0005-0000-0000-00005C3F0000}"/>
    <cellStyle name="Normal 4 55 5" xfId="7676" xr:uid="{00000000-0005-0000-0000-00005D3F0000}"/>
    <cellStyle name="Normal 4 55 5 2" xfId="19504" xr:uid="{00000000-0005-0000-0000-00005E3F0000}"/>
    <cellStyle name="Normal 4 55 6" xfId="15670" xr:uid="{00000000-0005-0000-0000-00005F3F0000}"/>
    <cellStyle name="Normal 4 56" xfId="2730" xr:uid="{00000000-0005-0000-0000-0000603F0000}"/>
    <cellStyle name="Normal 4 56 2" xfId="3929" xr:uid="{00000000-0005-0000-0000-0000613F0000}"/>
    <cellStyle name="Normal 4 56 2 2" xfId="7677" xr:uid="{00000000-0005-0000-0000-0000623F0000}"/>
    <cellStyle name="Normal 4 56 2 2 2" xfId="19505" xr:uid="{00000000-0005-0000-0000-0000633F0000}"/>
    <cellStyle name="Normal 4 56 2 3" xfId="7678" xr:uid="{00000000-0005-0000-0000-0000643F0000}"/>
    <cellStyle name="Normal 4 56 2 3 2" xfId="19506" xr:uid="{00000000-0005-0000-0000-0000653F0000}"/>
    <cellStyle name="Normal 4 56 2 4" xfId="16381" xr:uid="{00000000-0005-0000-0000-0000663F0000}"/>
    <cellStyle name="Normal 4 56 3" xfId="7679" xr:uid="{00000000-0005-0000-0000-0000673F0000}"/>
    <cellStyle name="Normal 4 56 3 2" xfId="19507" xr:uid="{00000000-0005-0000-0000-0000683F0000}"/>
    <cellStyle name="Normal 4 56 4" xfId="7680" xr:uid="{00000000-0005-0000-0000-0000693F0000}"/>
    <cellStyle name="Normal 4 56 4 2" xfId="19508" xr:uid="{00000000-0005-0000-0000-00006A3F0000}"/>
    <cellStyle name="Normal 4 56 5" xfId="7681" xr:uid="{00000000-0005-0000-0000-00006B3F0000}"/>
    <cellStyle name="Normal 4 56 5 2" xfId="19509" xr:uid="{00000000-0005-0000-0000-00006C3F0000}"/>
    <cellStyle name="Normal 4 56 6" xfId="15671" xr:uid="{00000000-0005-0000-0000-00006D3F0000}"/>
    <cellStyle name="Normal 4 57" xfId="2731" xr:uid="{00000000-0005-0000-0000-00006E3F0000}"/>
    <cellStyle name="Normal 4 57 2" xfId="3930" xr:uid="{00000000-0005-0000-0000-00006F3F0000}"/>
    <cellStyle name="Normal 4 57 2 2" xfId="7682" xr:uid="{00000000-0005-0000-0000-0000703F0000}"/>
    <cellStyle name="Normal 4 57 2 2 2" xfId="19510" xr:uid="{00000000-0005-0000-0000-0000713F0000}"/>
    <cellStyle name="Normal 4 57 2 3" xfId="7683" xr:uid="{00000000-0005-0000-0000-0000723F0000}"/>
    <cellStyle name="Normal 4 57 2 3 2" xfId="19511" xr:uid="{00000000-0005-0000-0000-0000733F0000}"/>
    <cellStyle name="Normal 4 57 2 4" xfId="16382" xr:uid="{00000000-0005-0000-0000-0000743F0000}"/>
    <cellStyle name="Normal 4 57 3" xfId="7684" xr:uid="{00000000-0005-0000-0000-0000753F0000}"/>
    <cellStyle name="Normal 4 57 3 2" xfId="19512" xr:uid="{00000000-0005-0000-0000-0000763F0000}"/>
    <cellStyle name="Normal 4 57 4" xfId="7685" xr:uid="{00000000-0005-0000-0000-0000773F0000}"/>
    <cellStyle name="Normal 4 57 4 2" xfId="19513" xr:uid="{00000000-0005-0000-0000-0000783F0000}"/>
    <cellStyle name="Normal 4 57 5" xfId="7686" xr:uid="{00000000-0005-0000-0000-0000793F0000}"/>
    <cellStyle name="Normal 4 57 5 2" xfId="19514" xr:uid="{00000000-0005-0000-0000-00007A3F0000}"/>
    <cellStyle name="Normal 4 57 6" xfId="15672" xr:uid="{00000000-0005-0000-0000-00007B3F0000}"/>
    <cellStyle name="Normal 4 58" xfId="2732" xr:uid="{00000000-0005-0000-0000-00007C3F0000}"/>
    <cellStyle name="Normal 4 59" xfId="2733" xr:uid="{00000000-0005-0000-0000-00007D3F0000}"/>
    <cellStyle name="Normal 4 6" xfId="2734" xr:uid="{00000000-0005-0000-0000-00007E3F0000}"/>
    <cellStyle name="Normal' 4 6" xfId="2735" xr:uid="{00000000-0005-0000-0000-00009B520000}"/>
    <cellStyle name="Normal 4 6 10" xfId="15673" xr:uid="{00000000-0005-0000-0000-00007F3F0000}"/>
    <cellStyle name="Normal 4 6 11" xfId="21411" xr:uid="{00000000-0005-0000-0000-0000803F0000}"/>
    <cellStyle name="Normal 4 6 2" xfId="3931" xr:uid="{00000000-0005-0000-0000-0000813F0000}"/>
    <cellStyle name="Normal 4 6 2 2" xfId="7687" xr:uid="{00000000-0005-0000-0000-0000823F0000}"/>
    <cellStyle name="Normal 4 6 2 2 2" xfId="19515" xr:uid="{00000000-0005-0000-0000-0000833F0000}"/>
    <cellStyle name="Normal 4 6 2 3" xfId="7688" xr:uid="{00000000-0005-0000-0000-0000843F0000}"/>
    <cellStyle name="Normal 4 6 2 3 2" xfId="19516" xr:uid="{00000000-0005-0000-0000-0000853F0000}"/>
    <cellStyle name="Normal 4 6 2 4" xfId="7689" xr:uid="{00000000-0005-0000-0000-0000863F0000}"/>
    <cellStyle name="Normal 4 6 2 4 2" xfId="19517" xr:uid="{00000000-0005-0000-0000-0000873F0000}"/>
    <cellStyle name="Normal 4 6 2 5" xfId="16383" xr:uid="{00000000-0005-0000-0000-0000883F0000}"/>
    <cellStyle name="Normal 4 6 3" xfId="7690" xr:uid="{00000000-0005-0000-0000-0000893F0000}"/>
    <cellStyle name="Normal 4 6 4" xfId="7691" xr:uid="{00000000-0005-0000-0000-00008A3F0000}"/>
    <cellStyle name="Normal 4 6 5" xfId="7692" xr:uid="{00000000-0005-0000-0000-00008B3F0000}"/>
    <cellStyle name="Normal 4 6 6" xfId="7693" xr:uid="{00000000-0005-0000-0000-00008C3F0000}"/>
    <cellStyle name="Normal 4 6 7" xfId="7694" xr:uid="{00000000-0005-0000-0000-00008D3F0000}"/>
    <cellStyle name="Normal 4 6 7 2" xfId="19518" xr:uid="{00000000-0005-0000-0000-00008E3F0000}"/>
    <cellStyle name="Normal 4 6 8" xfId="7695" xr:uid="{00000000-0005-0000-0000-00008F3F0000}"/>
    <cellStyle name="Normal 4 6 8 2" xfId="19519" xr:uid="{00000000-0005-0000-0000-0000903F0000}"/>
    <cellStyle name="Normal 4 6 9" xfId="7696" xr:uid="{00000000-0005-0000-0000-0000913F0000}"/>
    <cellStyle name="Normal 4 6 9 2" xfId="19520" xr:uid="{00000000-0005-0000-0000-0000923F0000}"/>
    <cellStyle name="Normal 4 60" xfId="2736" xr:uid="{00000000-0005-0000-0000-0000933F0000}"/>
    <cellStyle name="Normal 4 61" xfId="2737" xr:uid="{00000000-0005-0000-0000-0000943F0000}"/>
    <cellStyle name="Normal 4 62" xfId="2738" xr:uid="{00000000-0005-0000-0000-0000953F0000}"/>
    <cellStyle name="Normal 4 63" xfId="2739" xr:uid="{00000000-0005-0000-0000-0000963F0000}"/>
    <cellStyle name="Normal 4 64" xfId="2740" xr:uid="{00000000-0005-0000-0000-0000973F0000}"/>
    <cellStyle name="Normal 4 65" xfId="2741" xr:uid="{00000000-0005-0000-0000-0000983F0000}"/>
    <cellStyle name="Normal 4 65 2" xfId="3932" xr:uid="{00000000-0005-0000-0000-0000993F0000}"/>
    <cellStyle name="Normal 4 65 2 2" xfId="7697" xr:uid="{00000000-0005-0000-0000-00009A3F0000}"/>
    <cellStyle name="Normal 4 65 2 2 2" xfId="19521" xr:uid="{00000000-0005-0000-0000-00009B3F0000}"/>
    <cellStyle name="Normal 4 65 2 3" xfId="7698" xr:uid="{00000000-0005-0000-0000-00009C3F0000}"/>
    <cellStyle name="Normal 4 65 2 3 2" xfId="19522" xr:uid="{00000000-0005-0000-0000-00009D3F0000}"/>
    <cellStyle name="Normal 4 65 2 4" xfId="16384" xr:uid="{00000000-0005-0000-0000-00009E3F0000}"/>
    <cellStyle name="Normal 4 65 3" xfId="7699" xr:uid="{00000000-0005-0000-0000-00009F3F0000}"/>
    <cellStyle name="Normal 4 65 3 2" xfId="19523" xr:uid="{00000000-0005-0000-0000-0000A03F0000}"/>
    <cellStyle name="Normal 4 65 4" xfId="7700" xr:uid="{00000000-0005-0000-0000-0000A13F0000}"/>
    <cellStyle name="Normal 4 65 4 2" xfId="19524" xr:uid="{00000000-0005-0000-0000-0000A23F0000}"/>
    <cellStyle name="Normal 4 65 5" xfId="7701" xr:uid="{00000000-0005-0000-0000-0000A33F0000}"/>
    <cellStyle name="Normal 4 65 5 2" xfId="19525" xr:uid="{00000000-0005-0000-0000-0000A43F0000}"/>
    <cellStyle name="Normal 4 65 6" xfId="15674" xr:uid="{00000000-0005-0000-0000-0000A53F0000}"/>
    <cellStyle name="Normal 4 66" xfId="2742" xr:uid="{00000000-0005-0000-0000-0000A63F0000}"/>
    <cellStyle name="Normal 4 67" xfId="3933" xr:uid="{00000000-0005-0000-0000-0000A73F0000}"/>
    <cellStyle name="Normal 4 67 2" xfId="7702" xr:uid="{00000000-0005-0000-0000-0000A83F0000}"/>
    <cellStyle name="Normal 4 67 2 2" xfId="19526" xr:uid="{00000000-0005-0000-0000-0000A93F0000}"/>
    <cellStyle name="Normal 4 67 3" xfId="7703" xr:uid="{00000000-0005-0000-0000-0000AA3F0000}"/>
    <cellStyle name="Normal 4 67 3 2" xfId="19527" xr:uid="{00000000-0005-0000-0000-0000AB3F0000}"/>
    <cellStyle name="Normal 4 67 4" xfId="7704" xr:uid="{00000000-0005-0000-0000-0000AC3F0000}"/>
    <cellStyle name="Normal 4 67 4 2" xfId="19528" xr:uid="{00000000-0005-0000-0000-0000AD3F0000}"/>
    <cellStyle name="Normal 4 67 5" xfId="16385" xr:uid="{00000000-0005-0000-0000-0000AE3F0000}"/>
    <cellStyle name="Normal 4 68" xfId="7705" xr:uid="{00000000-0005-0000-0000-0000AF3F0000}"/>
    <cellStyle name="Normal 4 69" xfId="7706" xr:uid="{00000000-0005-0000-0000-0000B03F0000}"/>
    <cellStyle name="Normal 4 7" xfId="2743" xr:uid="{00000000-0005-0000-0000-0000B13F0000}"/>
    <cellStyle name="Normal' 4 7" xfId="2744" xr:uid="{00000000-0005-0000-0000-00009C520000}"/>
    <cellStyle name="Normal 4 7 10" xfId="15675" xr:uid="{00000000-0005-0000-0000-0000B23F0000}"/>
    <cellStyle name="Normal 4 7 11" xfId="15225" xr:uid="{00000000-0005-0000-0000-0000B33F0000}"/>
    <cellStyle name="Normal 4 7 2" xfId="3934" xr:uid="{00000000-0005-0000-0000-0000B43F0000}"/>
    <cellStyle name="Normal 4 7 2 2" xfId="7707" xr:uid="{00000000-0005-0000-0000-0000B53F0000}"/>
    <cellStyle name="Normal 4 7 2 2 2" xfId="19529" xr:uid="{00000000-0005-0000-0000-0000B63F0000}"/>
    <cellStyle name="Normal 4 7 2 3" xfId="7708" xr:uid="{00000000-0005-0000-0000-0000B73F0000}"/>
    <cellStyle name="Normal 4 7 2 3 2" xfId="19530" xr:uid="{00000000-0005-0000-0000-0000B83F0000}"/>
    <cellStyle name="Normal 4 7 2 4" xfId="7709" xr:uid="{00000000-0005-0000-0000-0000B93F0000}"/>
    <cellStyle name="Normal 4 7 2 4 2" xfId="19531" xr:uid="{00000000-0005-0000-0000-0000BA3F0000}"/>
    <cellStyle name="Normal 4 7 2 5" xfId="16386" xr:uid="{00000000-0005-0000-0000-0000BB3F0000}"/>
    <cellStyle name="Normal 4 7 3" xfId="7710" xr:uid="{00000000-0005-0000-0000-0000BC3F0000}"/>
    <cellStyle name="Normal 4 7 4" xfId="7711" xr:uid="{00000000-0005-0000-0000-0000BD3F0000}"/>
    <cellStyle name="Normal 4 7 5" xfId="7712" xr:uid="{00000000-0005-0000-0000-0000BE3F0000}"/>
    <cellStyle name="Normal 4 7 6" xfId="7713" xr:uid="{00000000-0005-0000-0000-0000BF3F0000}"/>
    <cellStyle name="Normal 4 7 7" xfId="7714" xr:uid="{00000000-0005-0000-0000-0000C03F0000}"/>
    <cellStyle name="Normal 4 7 7 2" xfId="19532" xr:uid="{00000000-0005-0000-0000-0000C13F0000}"/>
    <cellStyle name="Normal 4 7 8" xfId="7715" xr:uid="{00000000-0005-0000-0000-0000C23F0000}"/>
    <cellStyle name="Normal 4 7 8 2" xfId="19533" xr:uid="{00000000-0005-0000-0000-0000C33F0000}"/>
    <cellStyle name="Normal 4 7 9" xfId="7716" xr:uid="{00000000-0005-0000-0000-0000C43F0000}"/>
    <cellStyle name="Normal 4 7 9 2" xfId="19534" xr:uid="{00000000-0005-0000-0000-0000C53F0000}"/>
    <cellStyle name="Normal 4 70" xfId="7717" xr:uid="{00000000-0005-0000-0000-0000C63F0000}"/>
    <cellStyle name="Normal 4 71" xfId="7718" xr:uid="{00000000-0005-0000-0000-0000C73F0000}"/>
    <cellStyle name="Normal 4 72" xfId="7719" xr:uid="{00000000-0005-0000-0000-0000C83F0000}"/>
    <cellStyle name="Normal 4 72 2" xfId="7720" xr:uid="{00000000-0005-0000-0000-0000C93F0000}"/>
    <cellStyle name="Normal 4 72 2 2" xfId="19536" xr:uid="{00000000-0005-0000-0000-0000CA3F0000}"/>
    <cellStyle name="Normal 4 72 3" xfId="19535" xr:uid="{00000000-0005-0000-0000-0000CB3F0000}"/>
    <cellStyle name="Normal 4 73" xfId="7721" xr:uid="{00000000-0005-0000-0000-0000CC3F0000}"/>
    <cellStyle name="Normal 4 73 2" xfId="7722" xr:uid="{00000000-0005-0000-0000-0000CD3F0000}"/>
    <cellStyle name="Normal 4 73 2 2" xfId="19538" xr:uid="{00000000-0005-0000-0000-0000CE3F0000}"/>
    <cellStyle name="Normal 4 73 3" xfId="19537" xr:uid="{00000000-0005-0000-0000-0000CF3F0000}"/>
    <cellStyle name="Normal 4 74" xfId="7723" xr:uid="{00000000-0005-0000-0000-0000D03F0000}"/>
    <cellStyle name="Normal 4 75" xfId="7724" xr:uid="{00000000-0005-0000-0000-0000D13F0000}"/>
    <cellStyle name="Normal 4 75 2" xfId="19539" xr:uid="{00000000-0005-0000-0000-0000D23F0000}"/>
    <cellStyle name="Normal 4 76" xfId="7725" xr:uid="{00000000-0005-0000-0000-0000D33F0000}"/>
    <cellStyle name="Normal 4 76 2" xfId="19540" xr:uid="{00000000-0005-0000-0000-0000D43F0000}"/>
    <cellStyle name="Normal 4 77" xfId="7726" xr:uid="{00000000-0005-0000-0000-0000D53F0000}"/>
    <cellStyle name="Normal 4 77 2" xfId="19541" xr:uid="{00000000-0005-0000-0000-0000D63F0000}"/>
    <cellStyle name="Normal 4 78" xfId="7727" xr:uid="{00000000-0005-0000-0000-0000D73F0000}"/>
    <cellStyle name="Normal 4 78 2" xfId="19542" xr:uid="{00000000-0005-0000-0000-0000D83F0000}"/>
    <cellStyle name="Normal 4 79" xfId="7728" xr:uid="{00000000-0005-0000-0000-0000D93F0000}"/>
    <cellStyle name="Normal 4 79 2" xfId="19543" xr:uid="{00000000-0005-0000-0000-0000DA3F0000}"/>
    <cellStyle name="Normal 4 8" xfId="2745" xr:uid="{00000000-0005-0000-0000-0000DB3F0000}"/>
    <cellStyle name="Normal' 4 8" xfId="2746" xr:uid="{00000000-0005-0000-0000-00009D520000}"/>
    <cellStyle name="Normal 4 8 10" xfId="15676" xr:uid="{00000000-0005-0000-0000-0000DC3F0000}"/>
    <cellStyle name="Normal 4 8 11" xfId="21421" xr:uid="{00000000-0005-0000-0000-0000DD3F0000}"/>
    <cellStyle name="Normal 4 8 2" xfId="3935" xr:uid="{00000000-0005-0000-0000-0000DE3F0000}"/>
    <cellStyle name="Normal 4 8 2 2" xfId="7729" xr:uid="{00000000-0005-0000-0000-0000DF3F0000}"/>
    <cellStyle name="Normal 4 8 2 2 2" xfId="19544" xr:uid="{00000000-0005-0000-0000-0000E03F0000}"/>
    <cellStyle name="Normal 4 8 2 3" xfId="7730" xr:uid="{00000000-0005-0000-0000-0000E13F0000}"/>
    <cellStyle name="Normal 4 8 2 3 2" xfId="19545" xr:uid="{00000000-0005-0000-0000-0000E23F0000}"/>
    <cellStyle name="Normal 4 8 2 4" xfId="7731" xr:uid="{00000000-0005-0000-0000-0000E33F0000}"/>
    <cellStyle name="Normal 4 8 2 4 2" xfId="19546" xr:uid="{00000000-0005-0000-0000-0000E43F0000}"/>
    <cellStyle name="Normal 4 8 2 5" xfId="16387" xr:uid="{00000000-0005-0000-0000-0000E53F0000}"/>
    <cellStyle name="Normal 4 8 3" xfId="7732" xr:uid="{00000000-0005-0000-0000-0000E63F0000}"/>
    <cellStyle name="Normal 4 8 4" xfId="7733" xr:uid="{00000000-0005-0000-0000-0000E73F0000}"/>
    <cellStyle name="Normal 4 8 5" xfId="7734" xr:uid="{00000000-0005-0000-0000-0000E83F0000}"/>
    <cellStyle name="Normal 4 8 6" xfId="7735" xr:uid="{00000000-0005-0000-0000-0000E93F0000}"/>
    <cellStyle name="Normal 4 8 7" xfId="7736" xr:uid="{00000000-0005-0000-0000-0000EA3F0000}"/>
    <cellStyle name="Normal 4 8 7 2" xfId="19547" xr:uid="{00000000-0005-0000-0000-0000EB3F0000}"/>
    <cellStyle name="Normal 4 8 8" xfId="7737" xr:uid="{00000000-0005-0000-0000-0000EC3F0000}"/>
    <cellStyle name="Normal 4 8 8 2" xfId="19548" xr:uid="{00000000-0005-0000-0000-0000ED3F0000}"/>
    <cellStyle name="Normal 4 8 9" xfId="7738" xr:uid="{00000000-0005-0000-0000-0000EE3F0000}"/>
    <cellStyle name="Normal 4 8 9 2" xfId="19549" xr:uid="{00000000-0005-0000-0000-0000EF3F0000}"/>
    <cellStyle name="Normal 4 80" xfId="7739" xr:uid="{00000000-0005-0000-0000-0000F03F0000}"/>
    <cellStyle name="Normal 4 80 2" xfId="19550" xr:uid="{00000000-0005-0000-0000-0000F13F0000}"/>
    <cellStyle name="Normal 4 81" xfId="7740" xr:uid="{00000000-0005-0000-0000-0000F23F0000}"/>
    <cellStyle name="Normal 4 81 2" xfId="19551" xr:uid="{00000000-0005-0000-0000-0000F33F0000}"/>
    <cellStyle name="Normal 4 82" xfId="7741" xr:uid="{00000000-0005-0000-0000-0000F43F0000}"/>
    <cellStyle name="Normal 4 82 2" xfId="19552" xr:uid="{00000000-0005-0000-0000-0000F53F0000}"/>
    <cellStyle name="Normal 4 83" xfId="7742" xr:uid="{00000000-0005-0000-0000-0000F63F0000}"/>
    <cellStyle name="Normal 4 83 2" xfId="19553" xr:uid="{00000000-0005-0000-0000-0000F73F0000}"/>
    <cellStyle name="Normal 4 84" xfId="7743" xr:uid="{00000000-0005-0000-0000-0000F83F0000}"/>
    <cellStyle name="Normal 4 84 2" xfId="19554" xr:uid="{00000000-0005-0000-0000-0000F93F0000}"/>
    <cellStyle name="Normal 4 85" xfId="7744" xr:uid="{00000000-0005-0000-0000-0000FA3F0000}"/>
    <cellStyle name="Normal 4 85 2" xfId="19555" xr:uid="{00000000-0005-0000-0000-0000FB3F0000}"/>
    <cellStyle name="Normal 4 86" xfId="12837" xr:uid="{00000000-0005-0000-0000-0000FC3F0000}"/>
    <cellStyle name="Normal 4 87" xfId="13005" xr:uid="{00000000-0005-0000-0000-0000FD3F0000}"/>
    <cellStyle name="Normal 4 87 2" xfId="21431" xr:uid="{00000000-0005-0000-0000-0000FE3F0000}"/>
    <cellStyle name="Normal 4 88" xfId="2560" xr:uid="{00000000-0005-0000-0000-0000FF3F0000}"/>
    <cellStyle name="Normal 4 89" xfId="53" xr:uid="{00000000-0005-0000-0000-000000400000}"/>
    <cellStyle name="Normal 4 9" xfId="2747" xr:uid="{00000000-0005-0000-0000-000001400000}"/>
    <cellStyle name="Normal' 4 9" xfId="2748" xr:uid="{00000000-0005-0000-0000-00009E520000}"/>
    <cellStyle name="Normal 4 9 10" xfId="15677" xr:uid="{00000000-0005-0000-0000-000002400000}"/>
    <cellStyle name="Normal 4 9 11" xfId="15224" xr:uid="{00000000-0005-0000-0000-000003400000}"/>
    <cellStyle name="Normal 4 9 2" xfId="3936" xr:uid="{00000000-0005-0000-0000-000004400000}"/>
    <cellStyle name="Normal 4 9 2 2" xfId="7745" xr:uid="{00000000-0005-0000-0000-000005400000}"/>
    <cellStyle name="Normal 4 9 2 2 2" xfId="19556" xr:uid="{00000000-0005-0000-0000-000006400000}"/>
    <cellStyle name="Normal 4 9 2 3" xfId="7746" xr:uid="{00000000-0005-0000-0000-000007400000}"/>
    <cellStyle name="Normal 4 9 2 3 2" xfId="19557" xr:uid="{00000000-0005-0000-0000-000008400000}"/>
    <cellStyle name="Normal 4 9 2 4" xfId="7747" xr:uid="{00000000-0005-0000-0000-000009400000}"/>
    <cellStyle name="Normal 4 9 2 4 2" xfId="19558" xr:uid="{00000000-0005-0000-0000-00000A400000}"/>
    <cellStyle name="Normal 4 9 2 5" xfId="16388" xr:uid="{00000000-0005-0000-0000-00000B400000}"/>
    <cellStyle name="Normal 4 9 3" xfId="7748" xr:uid="{00000000-0005-0000-0000-00000C400000}"/>
    <cellStyle name="Normal 4 9 4" xfId="7749" xr:uid="{00000000-0005-0000-0000-00000D400000}"/>
    <cellStyle name="Normal 4 9 5" xfId="7750" xr:uid="{00000000-0005-0000-0000-00000E400000}"/>
    <cellStyle name="Normal 4 9 6" xfId="7751" xr:uid="{00000000-0005-0000-0000-00000F400000}"/>
    <cellStyle name="Normal 4 9 7" xfId="7752" xr:uid="{00000000-0005-0000-0000-000010400000}"/>
    <cellStyle name="Normal 4 9 7 2" xfId="19559" xr:uid="{00000000-0005-0000-0000-000011400000}"/>
    <cellStyle name="Normal 4 9 8" xfId="7753" xr:uid="{00000000-0005-0000-0000-000012400000}"/>
    <cellStyle name="Normal 4 9 8 2" xfId="19560" xr:uid="{00000000-0005-0000-0000-000013400000}"/>
    <cellStyle name="Normal 4 9 9" xfId="7754" xr:uid="{00000000-0005-0000-0000-000014400000}"/>
    <cellStyle name="Normal 4 9 9 2" xfId="19561" xr:uid="{00000000-0005-0000-0000-000015400000}"/>
    <cellStyle name="Normal 4 90" xfId="21737" xr:uid="{00000000-0005-0000-0000-000016400000}"/>
    <cellStyle name="Normal 4 91" xfId="21751" xr:uid="{00000000-0005-0000-0000-000017400000}"/>
    <cellStyle name="Normal 4_1282000_Comm_ Rec 05-12" xfId="11257" xr:uid="{00000000-0005-0000-0000-000018400000}"/>
    <cellStyle name="Normal 40" xfId="2749" xr:uid="{00000000-0005-0000-0000-000019400000}"/>
    <cellStyle name="Normal 40 2" xfId="2750" xr:uid="{00000000-0005-0000-0000-00001A400000}"/>
    <cellStyle name="Normal 40 3" xfId="7755" xr:uid="{00000000-0005-0000-0000-00001B400000}"/>
    <cellStyle name="Normal 40 4" xfId="7756" xr:uid="{00000000-0005-0000-0000-00001C400000}"/>
    <cellStyle name="Normal 40 5" xfId="13053" xr:uid="{00000000-0005-0000-0000-00001D400000}"/>
    <cellStyle name="Normal 400" xfId="12717" xr:uid="{00000000-0005-0000-0000-00001E400000}"/>
    <cellStyle name="Normal 401" xfId="12718" xr:uid="{00000000-0005-0000-0000-00001F400000}"/>
    <cellStyle name="Normal 401 2" xfId="14974" xr:uid="{00000000-0005-0000-0000-000020400000}"/>
    <cellStyle name="Normal 401 3" xfId="21399" xr:uid="{00000000-0005-0000-0000-000021400000}"/>
    <cellStyle name="Normal 402" xfId="12719" xr:uid="{00000000-0005-0000-0000-000022400000}"/>
    <cellStyle name="Normal 402 2" xfId="14975" xr:uid="{00000000-0005-0000-0000-000023400000}"/>
    <cellStyle name="Normal 402 3" xfId="21400" xr:uid="{00000000-0005-0000-0000-000024400000}"/>
    <cellStyle name="Normal 403" xfId="12720" xr:uid="{00000000-0005-0000-0000-000025400000}"/>
    <cellStyle name="Normal 403 2" xfId="14976" xr:uid="{00000000-0005-0000-0000-000026400000}"/>
    <cellStyle name="Normal 403 3" xfId="21401" xr:uid="{00000000-0005-0000-0000-000027400000}"/>
    <cellStyle name="Normal 404" xfId="12721" xr:uid="{00000000-0005-0000-0000-000028400000}"/>
    <cellStyle name="Normal 405" xfId="12722" xr:uid="{00000000-0005-0000-0000-000029400000}"/>
    <cellStyle name="Normal 406" xfId="12723" xr:uid="{00000000-0005-0000-0000-00002A400000}"/>
    <cellStyle name="Normal 407" xfId="12724" xr:uid="{00000000-0005-0000-0000-00002B400000}"/>
    <cellStyle name="Normal 408" xfId="12725" xr:uid="{00000000-0005-0000-0000-00002C400000}"/>
    <cellStyle name="Normal 409" xfId="12726" xr:uid="{00000000-0005-0000-0000-00002D400000}"/>
    <cellStyle name="Normal 41" xfId="2751" xr:uid="{00000000-0005-0000-0000-00002E400000}"/>
    <cellStyle name="Normal 41 2" xfId="2752" xr:uid="{00000000-0005-0000-0000-00002F400000}"/>
    <cellStyle name="Normal 41 3" xfId="7757" xr:uid="{00000000-0005-0000-0000-000030400000}"/>
    <cellStyle name="Normal 41 4" xfId="7758" xr:uid="{00000000-0005-0000-0000-000031400000}"/>
    <cellStyle name="Normal 41 5" xfId="13054" xr:uid="{00000000-0005-0000-0000-000032400000}"/>
    <cellStyle name="Normal 410" xfId="12727" xr:uid="{00000000-0005-0000-0000-000033400000}"/>
    <cellStyle name="Normal 411" xfId="12728" xr:uid="{00000000-0005-0000-0000-000034400000}"/>
    <cellStyle name="Normal 412" xfId="12729" xr:uid="{00000000-0005-0000-0000-000035400000}"/>
    <cellStyle name="Normal 413" xfId="12730" xr:uid="{00000000-0005-0000-0000-000036400000}"/>
    <cellStyle name="Normal 414" xfId="12731" xr:uid="{00000000-0005-0000-0000-000037400000}"/>
    <cellStyle name="Normal 415" xfId="12732" xr:uid="{00000000-0005-0000-0000-000038400000}"/>
    <cellStyle name="Normal 416" xfId="12733" xr:uid="{00000000-0005-0000-0000-000039400000}"/>
    <cellStyle name="Normal 417" xfId="12734" xr:uid="{00000000-0005-0000-0000-00003A400000}"/>
    <cellStyle name="Normal 418" xfId="12735" xr:uid="{00000000-0005-0000-0000-00003B400000}"/>
    <cellStyle name="Normal 419" xfId="12736" xr:uid="{00000000-0005-0000-0000-00003C400000}"/>
    <cellStyle name="Normal 42" xfId="2753" xr:uid="{00000000-0005-0000-0000-00003D400000}"/>
    <cellStyle name="Normal 42 2" xfId="2754" xr:uid="{00000000-0005-0000-0000-00003E400000}"/>
    <cellStyle name="Normal 42 3" xfId="7759" xr:uid="{00000000-0005-0000-0000-00003F400000}"/>
    <cellStyle name="Normal 42 4" xfId="7760" xr:uid="{00000000-0005-0000-0000-000040400000}"/>
    <cellStyle name="Normal 42 5" xfId="13055" xr:uid="{00000000-0005-0000-0000-000041400000}"/>
    <cellStyle name="Normal 420" xfId="12737" xr:uid="{00000000-0005-0000-0000-000042400000}"/>
    <cellStyle name="Normal 421" xfId="12738" xr:uid="{00000000-0005-0000-0000-000043400000}"/>
    <cellStyle name="Normal 422" xfId="12739" xr:uid="{00000000-0005-0000-0000-000044400000}"/>
    <cellStyle name="Normal 423" xfId="12740" xr:uid="{00000000-0005-0000-0000-000045400000}"/>
    <cellStyle name="Normal 424" xfId="12741" xr:uid="{00000000-0005-0000-0000-000046400000}"/>
    <cellStyle name="Normal 425" xfId="12742" xr:uid="{00000000-0005-0000-0000-000047400000}"/>
    <cellStyle name="Normal 426" xfId="12834" xr:uid="{00000000-0005-0000-0000-000048400000}"/>
    <cellStyle name="Normal 426 2" xfId="14977" xr:uid="{00000000-0005-0000-0000-000049400000}"/>
    <cellStyle name="Normal 426 2 2" xfId="21692" xr:uid="{00000000-0005-0000-0000-00004A400000}"/>
    <cellStyle name="Normal 426 3" xfId="21403" xr:uid="{00000000-0005-0000-0000-00004B400000}"/>
    <cellStyle name="Normal 427" xfId="12842" xr:uid="{00000000-0005-0000-0000-00004C400000}"/>
    <cellStyle name="Normal 427 2" xfId="21407" xr:uid="{00000000-0005-0000-0000-00004D400000}"/>
    <cellStyle name="Normal 428" xfId="12845" xr:uid="{00000000-0005-0000-0000-00004E400000}"/>
    <cellStyle name="Normal 428 2" xfId="21409" xr:uid="{00000000-0005-0000-0000-00004F400000}"/>
    <cellStyle name="Normal 429" xfId="12911" xr:uid="{00000000-0005-0000-0000-000050400000}"/>
    <cellStyle name="Normal 43" xfId="2755" xr:uid="{00000000-0005-0000-0000-000051400000}"/>
    <cellStyle name="Normal 43 2" xfId="2756" xr:uid="{00000000-0005-0000-0000-000052400000}"/>
    <cellStyle name="Normal 43 3" xfId="7761" xr:uid="{00000000-0005-0000-0000-000053400000}"/>
    <cellStyle name="Normal 43 4" xfId="7762" xr:uid="{00000000-0005-0000-0000-000054400000}"/>
    <cellStyle name="Normal 43 5" xfId="13056" xr:uid="{00000000-0005-0000-0000-000055400000}"/>
    <cellStyle name="Normal 430" xfId="21701" xr:uid="{00000000-0005-0000-0000-000056400000}"/>
    <cellStyle name="Normal 431" xfId="21702" xr:uid="{00000000-0005-0000-0000-000057400000}"/>
    <cellStyle name="Normal 432" xfId="50" xr:uid="{00000000-0005-0000-0000-000058400000}"/>
    <cellStyle name="Normal 433" xfId="49" xr:uid="{00000000-0005-0000-0000-000059400000}"/>
    <cellStyle name="Normal 434" xfId="21710" xr:uid="{00000000-0005-0000-0000-00005A400000}"/>
    <cellStyle name="Normal 435" xfId="21713" xr:uid="{00000000-0005-0000-0000-00005B400000}"/>
    <cellStyle name="Normal 436" xfId="21714" xr:uid="{00000000-0005-0000-0000-00005C400000}"/>
    <cellStyle name="Normal 437" xfId="21717" xr:uid="{00000000-0005-0000-0000-00005D400000}"/>
    <cellStyle name="Normal 438" xfId="21718" xr:uid="{00000000-0005-0000-0000-00005E400000}"/>
    <cellStyle name="Normal 439" xfId="21719" xr:uid="{00000000-0005-0000-0000-00005F400000}"/>
    <cellStyle name="Normal 44" xfId="2757" xr:uid="{00000000-0005-0000-0000-000060400000}"/>
    <cellStyle name="Normal 44 2" xfId="2758" xr:uid="{00000000-0005-0000-0000-000061400000}"/>
    <cellStyle name="Normal 44 3" xfId="7763" xr:uid="{00000000-0005-0000-0000-000062400000}"/>
    <cellStyle name="Normal 44 4" xfId="7764" xr:uid="{00000000-0005-0000-0000-000063400000}"/>
    <cellStyle name="Normal 44 5" xfId="13057" xr:uid="{00000000-0005-0000-0000-000064400000}"/>
    <cellStyle name="Normal 440" xfId="21720" xr:uid="{00000000-0005-0000-0000-000065400000}"/>
    <cellStyle name="Normal 441" xfId="21721" xr:uid="{00000000-0005-0000-0000-000066400000}"/>
    <cellStyle name="Normal 442" xfId="21722" xr:uid="{00000000-0005-0000-0000-000067400000}"/>
    <cellStyle name="Normal 443" xfId="21723" xr:uid="{00000000-0005-0000-0000-000068400000}"/>
    <cellStyle name="Normal 444" xfId="21724" xr:uid="{00000000-0005-0000-0000-000069400000}"/>
    <cellStyle name="Normal 445" xfId="21725" xr:uid="{00000000-0005-0000-0000-00006A400000}"/>
    <cellStyle name="Normal 446" xfId="21726" xr:uid="{00000000-0005-0000-0000-00006B400000}"/>
    <cellStyle name="Normal 447" xfId="21727" xr:uid="{00000000-0005-0000-0000-00006C400000}"/>
    <cellStyle name="Normal 448" xfId="21728" xr:uid="{00000000-0005-0000-0000-00006D400000}"/>
    <cellStyle name="Normal 449" xfId="21729" xr:uid="{00000000-0005-0000-0000-00006E400000}"/>
    <cellStyle name="Normal 45" xfId="2759" xr:uid="{00000000-0005-0000-0000-00006F400000}"/>
    <cellStyle name="Normal 45 2" xfId="2760" xr:uid="{00000000-0005-0000-0000-000070400000}"/>
    <cellStyle name="Normal 45 3" xfId="7765" xr:uid="{00000000-0005-0000-0000-000071400000}"/>
    <cellStyle name="Normal 45 4" xfId="7766" xr:uid="{00000000-0005-0000-0000-000072400000}"/>
    <cellStyle name="Normal 45 5" xfId="13058" xr:uid="{00000000-0005-0000-0000-000073400000}"/>
    <cellStyle name="Normal 450" xfId="21730" xr:uid="{00000000-0005-0000-0000-000074400000}"/>
    <cellStyle name="Normal 451" xfId="21731" xr:uid="{00000000-0005-0000-0000-000075400000}"/>
    <cellStyle name="Normal 452" xfId="42" xr:uid="{00000000-0005-0000-0000-000076400000}"/>
    <cellStyle name="Normal 453" xfId="21754" xr:uid="{00000000-0005-0000-0000-000077400000}"/>
    <cellStyle name="Normal 454" xfId="21755" xr:uid="{00000000-0005-0000-0000-000078400000}"/>
    <cellStyle name="Normal 455" xfId="21770" xr:uid="{00000000-0005-0000-0000-000079400000}"/>
    <cellStyle name="Normal 456" xfId="21771" xr:uid="{00000000-0005-0000-0000-00007A400000}"/>
    <cellStyle name="Normal 457" xfId="21772" xr:uid="{00000000-0005-0000-0000-00007B400000}"/>
    <cellStyle name="Normal 458" xfId="21773" xr:uid="{00000000-0005-0000-0000-00007C400000}"/>
    <cellStyle name="Normal 459" xfId="21774" xr:uid="{00000000-0005-0000-0000-00007D400000}"/>
    <cellStyle name="Normal 46" xfId="2761" xr:uid="{00000000-0005-0000-0000-00007E400000}"/>
    <cellStyle name="Normal 46 2" xfId="2762" xr:uid="{00000000-0005-0000-0000-00007F400000}"/>
    <cellStyle name="Normal 46 3" xfId="7767" xr:uid="{00000000-0005-0000-0000-000080400000}"/>
    <cellStyle name="Normal 46 4" xfId="7768" xr:uid="{00000000-0005-0000-0000-000081400000}"/>
    <cellStyle name="Normal 46 5" xfId="13059" xr:uid="{00000000-0005-0000-0000-000082400000}"/>
    <cellStyle name="Normal 460" xfId="21775" xr:uid="{00000000-0005-0000-0000-000083400000}"/>
    <cellStyle name="Normal 461" xfId="21776" xr:uid="{00000000-0005-0000-0000-000084400000}"/>
    <cellStyle name="Normal 462" xfId="21777" xr:uid="{00000000-0005-0000-0000-000085400000}"/>
    <cellStyle name="Normal 463" xfId="21778" xr:uid="{00000000-0005-0000-0000-000086400000}"/>
    <cellStyle name="Normal 464" xfId="21782" xr:uid="{00000000-0005-0000-0000-000087400000}"/>
    <cellStyle name="Normal 465" xfId="21784" xr:uid="{00000000-0005-0000-0000-000088400000}"/>
    <cellStyle name="Normal 466" xfId="21790" xr:uid="{00000000-0005-0000-0000-000089400000}"/>
    <cellStyle name="Normal 467" xfId="21794" xr:uid="{00000000-0005-0000-0000-00008A400000}"/>
    <cellStyle name="Normal 468" xfId="21796" xr:uid="{00000000-0005-0000-0000-00008B400000}"/>
    <cellStyle name="Normal 469" xfId="21798" xr:uid="{00000000-0005-0000-0000-00008C400000}"/>
    <cellStyle name="Normal 47" xfId="2763" xr:uid="{00000000-0005-0000-0000-00008D400000}"/>
    <cellStyle name="Normal 47 2" xfId="2764" xr:uid="{00000000-0005-0000-0000-00008E400000}"/>
    <cellStyle name="Normal 47 3" xfId="7769" xr:uid="{00000000-0005-0000-0000-00008F400000}"/>
    <cellStyle name="Normal 47 4" xfId="7770" xr:uid="{00000000-0005-0000-0000-000090400000}"/>
    <cellStyle name="Normal 47 5" xfId="13060" xr:uid="{00000000-0005-0000-0000-000091400000}"/>
    <cellStyle name="Normal 470" xfId="21802" xr:uid="{00000000-0005-0000-0000-000092400000}"/>
    <cellStyle name="Normal 471" xfId="22052" xr:uid="{00000000-0005-0000-0000-000093400000}"/>
    <cellStyle name="Normal 48" xfId="2765" xr:uid="{00000000-0005-0000-0000-000094400000}"/>
    <cellStyle name="Normal 48 2" xfId="2766" xr:uid="{00000000-0005-0000-0000-000095400000}"/>
    <cellStyle name="Normal 48 3" xfId="7771" xr:uid="{00000000-0005-0000-0000-000096400000}"/>
    <cellStyle name="Normal 48 4" xfId="7772" xr:uid="{00000000-0005-0000-0000-000097400000}"/>
    <cellStyle name="Normal 48 5" xfId="13061" xr:uid="{00000000-0005-0000-0000-000098400000}"/>
    <cellStyle name="Normal 49" xfId="2767" xr:uid="{00000000-0005-0000-0000-000099400000}"/>
    <cellStyle name="Normal 49 2" xfId="2768" xr:uid="{00000000-0005-0000-0000-00009A400000}"/>
    <cellStyle name="Normal 49 3" xfId="7773" xr:uid="{00000000-0005-0000-0000-00009B400000}"/>
    <cellStyle name="Normal 49 4" xfId="7774" xr:uid="{00000000-0005-0000-0000-00009C400000}"/>
    <cellStyle name="Normal 49 5" xfId="13062" xr:uid="{00000000-0005-0000-0000-00009D400000}"/>
    <cellStyle name="Normal 5" xfId="14" xr:uid="{00000000-0005-0000-0000-00009E400000}"/>
    <cellStyle name="Normal' 5" xfId="2769" xr:uid="{00000000-0005-0000-0000-00009F520000}"/>
    <cellStyle name="Normal 5 10" xfId="2770" xr:uid="{00000000-0005-0000-0000-00009F400000}"/>
    <cellStyle name="Normal' 5 10" xfId="2771" xr:uid="{00000000-0005-0000-0000-0000A0520000}"/>
    <cellStyle name="Normal 5 10 10" xfId="7775" xr:uid="{00000000-0005-0000-0000-0000A0400000}"/>
    <cellStyle name="Normal 5 10 10 2" xfId="19562" xr:uid="{00000000-0005-0000-0000-0000A1400000}"/>
    <cellStyle name="Normal 5 10 11" xfId="7776" xr:uid="{00000000-0005-0000-0000-0000A2400000}"/>
    <cellStyle name="Normal 5 10 11 2" xfId="19563" xr:uid="{00000000-0005-0000-0000-0000A3400000}"/>
    <cellStyle name="Normal 5 10 12" xfId="7777" xr:uid="{00000000-0005-0000-0000-0000A4400000}"/>
    <cellStyle name="Normal 5 10 12 2" xfId="19564" xr:uid="{00000000-0005-0000-0000-0000A5400000}"/>
    <cellStyle name="Normal 5 10 13" xfId="15678" xr:uid="{00000000-0005-0000-0000-0000A6400000}"/>
    <cellStyle name="Normal 5 10 14" xfId="15223" xr:uid="{00000000-0005-0000-0000-0000A7400000}"/>
    <cellStyle name="Normal 5 10 2" xfId="3937" xr:uid="{00000000-0005-0000-0000-0000A8400000}"/>
    <cellStyle name="Normal 5 10 2 2" xfId="7778" xr:uid="{00000000-0005-0000-0000-0000A9400000}"/>
    <cellStyle name="Normal 5 10 2 2 2" xfId="19565" xr:uid="{00000000-0005-0000-0000-0000AA400000}"/>
    <cellStyle name="Normal 5 10 2 3" xfId="7779" xr:uid="{00000000-0005-0000-0000-0000AB400000}"/>
    <cellStyle name="Normal 5 10 2 3 2" xfId="19566" xr:uid="{00000000-0005-0000-0000-0000AC400000}"/>
    <cellStyle name="Normal 5 10 2 4" xfId="16389" xr:uid="{00000000-0005-0000-0000-0000AD400000}"/>
    <cellStyle name="Normal 5 10 3" xfId="7780" xr:uid="{00000000-0005-0000-0000-0000AE400000}"/>
    <cellStyle name="Normal 5 10 3 2" xfId="19567" xr:uid="{00000000-0005-0000-0000-0000AF400000}"/>
    <cellStyle name="Normal 5 10 4" xfId="7781" xr:uid="{00000000-0005-0000-0000-0000B0400000}"/>
    <cellStyle name="Normal 5 10 4 2" xfId="19568" xr:uid="{00000000-0005-0000-0000-0000B1400000}"/>
    <cellStyle name="Normal 5 10 5" xfId="7782" xr:uid="{00000000-0005-0000-0000-0000B2400000}"/>
    <cellStyle name="Normal 5 10 5 2" xfId="19569" xr:uid="{00000000-0005-0000-0000-0000B3400000}"/>
    <cellStyle name="Normal 5 10 6" xfId="7783" xr:uid="{00000000-0005-0000-0000-0000B4400000}"/>
    <cellStyle name="Normal 5 10 6 2" xfId="19570" xr:uid="{00000000-0005-0000-0000-0000B5400000}"/>
    <cellStyle name="Normal 5 10 7" xfId="7784" xr:uid="{00000000-0005-0000-0000-0000B6400000}"/>
    <cellStyle name="Normal 5 10 7 2" xfId="19571" xr:uid="{00000000-0005-0000-0000-0000B7400000}"/>
    <cellStyle name="Normal 5 10 8" xfId="7785" xr:uid="{00000000-0005-0000-0000-0000B8400000}"/>
    <cellStyle name="Normal 5 10 8 2" xfId="19572" xr:uid="{00000000-0005-0000-0000-0000B9400000}"/>
    <cellStyle name="Normal 5 10 9" xfId="7786" xr:uid="{00000000-0005-0000-0000-0000BA400000}"/>
    <cellStyle name="Normal 5 10 9 2" xfId="19573" xr:uid="{00000000-0005-0000-0000-0000BB400000}"/>
    <cellStyle name="Normal 5 11" xfId="2772" xr:uid="{00000000-0005-0000-0000-0000BC400000}"/>
    <cellStyle name="Normal' 5 11" xfId="2773" xr:uid="{00000000-0005-0000-0000-0000A1520000}"/>
    <cellStyle name="Normal 5 11 10" xfId="7787" xr:uid="{00000000-0005-0000-0000-0000BD400000}"/>
    <cellStyle name="Normal 5 11 10 2" xfId="19574" xr:uid="{00000000-0005-0000-0000-0000BE400000}"/>
    <cellStyle name="Normal 5 11 11" xfId="7788" xr:uid="{00000000-0005-0000-0000-0000BF400000}"/>
    <cellStyle name="Normal 5 11 11 2" xfId="19575" xr:uid="{00000000-0005-0000-0000-0000C0400000}"/>
    <cellStyle name="Normal 5 11 12" xfId="7789" xr:uid="{00000000-0005-0000-0000-0000C1400000}"/>
    <cellStyle name="Normal 5 11 12 2" xfId="19576" xr:uid="{00000000-0005-0000-0000-0000C2400000}"/>
    <cellStyle name="Normal 5 11 13" xfId="15679" xr:uid="{00000000-0005-0000-0000-0000C3400000}"/>
    <cellStyle name="Normal 5 11 14" xfId="15220" xr:uid="{00000000-0005-0000-0000-0000C4400000}"/>
    <cellStyle name="Normal 5 11 2" xfId="3938" xr:uid="{00000000-0005-0000-0000-0000C5400000}"/>
    <cellStyle name="Normal 5 11 2 2" xfId="7790" xr:uid="{00000000-0005-0000-0000-0000C6400000}"/>
    <cellStyle name="Normal 5 11 2 2 2" xfId="19577" xr:uid="{00000000-0005-0000-0000-0000C7400000}"/>
    <cellStyle name="Normal 5 11 2 3" xfId="7791" xr:uid="{00000000-0005-0000-0000-0000C8400000}"/>
    <cellStyle name="Normal 5 11 2 3 2" xfId="19578" xr:uid="{00000000-0005-0000-0000-0000C9400000}"/>
    <cellStyle name="Normal 5 11 2 4" xfId="16390" xr:uid="{00000000-0005-0000-0000-0000CA400000}"/>
    <cellStyle name="Normal 5 11 3" xfId="7792" xr:uid="{00000000-0005-0000-0000-0000CB400000}"/>
    <cellStyle name="Normal 5 11 3 2" xfId="19579" xr:uid="{00000000-0005-0000-0000-0000CC400000}"/>
    <cellStyle name="Normal 5 11 4" xfId="7793" xr:uid="{00000000-0005-0000-0000-0000CD400000}"/>
    <cellStyle name="Normal 5 11 4 2" xfId="19580" xr:uid="{00000000-0005-0000-0000-0000CE400000}"/>
    <cellStyle name="Normal 5 11 5" xfId="7794" xr:uid="{00000000-0005-0000-0000-0000CF400000}"/>
    <cellStyle name="Normal 5 11 5 2" xfId="19581" xr:uid="{00000000-0005-0000-0000-0000D0400000}"/>
    <cellStyle name="Normal 5 11 6" xfId="7795" xr:uid="{00000000-0005-0000-0000-0000D1400000}"/>
    <cellStyle name="Normal 5 11 6 2" xfId="19582" xr:uid="{00000000-0005-0000-0000-0000D2400000}"/>
    <cellStyle name="Normal 5 11 7" xfId="7796" xr:uid="{00000000-0005-0000-0000-0000D3400000}"/>
    <cellStyle name="Normal 5 11 7 2" xfId="19583" xr:uid="{00000000-0005-0000-0000-0000D4400000}"/>
    <cellStyle name="Normal 5 11 8" xfId="7797" xr:uid="{00000000-0005-0000-0000-0000D5400000}"/>
    <cellStyle name="Normal 5 11 8 2" xfId="19584" xr:uid="{00000000-0005-0000-0000-0000D6400000}"/>
    <cellStyle name="Normal 5 11 9" xfId="7798" xr:uid="{00000000-0005-0000-0000-0000D7400000}"/>
    <cellStyle name="Normal 5 11 9 2" xfId="19585" xr:uid="{00000000-0005-0000-0000-0000D8400000}"/>
    <cellStyle name="Normal 5 12" xfId="2774" xr:uid="{00000000-0005-0000-0000-0000D9400000}"/>
    <cellStyle name="Normal' 5 12" xfId="2775" xr:uid="{00000000-0005-0000-0000-0000A2520000}"/>
    <cellStyle name="Normal 5 12 10" xfId="7799" xr:uid="{00000000-0005-0000-0000-0000DA400000}"/>
    <cellStyle name="Normal 5 12 10 2" xfId="19586" xr:uid="{00000000-0005-0000-0000-0000DB400000}"/>
    <cellStyle name="Normal 5 12 11" xfId="7800" xr:uid="{00000000-0005-0000-0000-0000DC400000}"/>
    <cellStyle name="Normal 5 12 11 2" xfId="19587" xr:uid="{00000000-0005-0000-0000-0000DD400000}"/>
    <cellStyle name="Normal 5 12 12" xfId="7801" xr:uid="{00000000-0005-0000-0000-0000DE400000}"/>
    <cellStyle name="Normal 5 12 12 2" xfId="19588" xr:uid="{00000000-0005-0000-0000-0000DF400000}"/>
    <cellStyle name="Normal 5 12 13" xfId="15680" xr:uid="{00000000-0005-0000-0000-0000E0400000}"/>
    <cellStyle name="Normal 5 12 14" xfId="15222" xr:uid="{00000000-0005-0000-0000-0000E1400000}"/>
    <cellStyle name="Normal 5 12 2" xfId="3939" xr:uid="{00000000-0005-0000-0000-0000E2400000}"/>
    <cellStyle name="Normal 5 12 2 2" xfId="7802" xr:uid="{00000000-0005-0000-0000-0000E3400000}"/>
    <cellStyle name="Normal 5 12 2 2 2" xfId="19589" xr:uid="{00000000-0005-0000-0000-0000E4400000}"/>
    <cellStyle name="Normal 5 12 2 3" xfId="7803" xr:uid="{00000000-0005-0000-0000-0000E5400000}"/>
    <cellStyle name="Normal 5 12 2 3 2" xfId="19590" xr:uid="{00000000-0005-0000-0000-0000E6400000}"/>
    <cellStyle name="Normal 5 12 2 4" xfId="16391" xr:uid="{00000000-0005-0000-0000-0000E7400000}"/>
    <cellStyle name="Normal 5 12 3" xfId="7804" xr:uid="{00000000-0005-0000-0000-0000E8400000}"/>
    <cellStyle name="Normal 5 12 3 2" xfId="19591" xr:uid="{00000000-0005-0000-0000-0000E9400000}"/>
    <cellStyle name="Normal 5 12 4" xfId="7805" xr:uid="{00000000-0005-0000-0000-0000EA400000}"/>
    <cellStyle name="Normal 5 12 4 2" xfId="19592" xr:uid="{00000000-0005-0000-0000-0000EB400000}"/>
    <cellStyle name="Normal 5 12 5" xfId="7806" xr:uid="{00000000-0005-0000-0000-0000EC400000}"/>
    <cellStyle name="Normal 5 12 5 2" xfId="19593" xr:uid="{00000000-0005-0000-0000-0000ED400000}"/>
    <cellStyle name="Normal 5 12 6" xfId="7807" xr:uid="{00000000-0005-0000-0000-0000EE400000}"/>
    <cellStyle name="Normal 5 12 6 2" xfId="19594" xr:uid="{00000000-0005-0000-0000-0000EF400000}"/>
    <cellStyle name="Normal 5 12 7" xfId="7808" xr:uid="{00000000-0005-0000-0000-0000F0400000}"/>
    <cellStyle name="Normal 5 12 7 2" xfId="19595" xr:uid="{00000000-0005-0000-0000-0000F1400000}"/>
    <cellStyle name="Normal 5 12 8" xfId="7809" xr:uid="{00000000-0005-0000-0000-0000F2400000}"/>
    <cellStyle name="Normal 5 12 8 2" xfId="19596" xr:uid="{00000000-0005-0000-0000-0000F3400000}"/>
    <cellStyle name="Normal 5 12 9" xfId="7810" xr:uid="{00000000-0005-0000-0000-0000F4400000}"/>
    <cellStyle name="Normal 5 12 9 2" xfId="19597" xr:uid="{00000000-0005-0000-0000-0000F5400000}"/>
    <cellStyle name="Normal 5 13" xfId="2776" xr:uid="{00000000-0005-0000-0000-0000F6400000}"/>
    <cellStyle name="Normal' 5 13" xfId="2777" xr:uid="{00000000-0005-0000-0000-0000A3520000}"/>
    <cellStyle name="Normal 5 13 10" xfId="7811" xr:uid="{00000000-0005-0000-0000-0000F7400000}"/>
    <cellStyle name="Normal 5 13 10 2" xfId="19598" xr:uid="{00000000-0005-0000-0000-0000F8400000}"/>
    <cellStyle name="Normal 5 13 11" xfId="7812" xr:uid="{00000000-0005-0000-0000-0000F9400000}"/>
    <cellStyle name="Normal 5 13 11 2" xfId="19599" xr:uid="{00000000-0005-0000-0000-0000FA400000}"/>
    <cellStyle name="Normal 5 13 12" xfId="7813" xr:uid="{00000000-0005-0000-0000-0000FB400000}"/>
    <cellStyle name="Normal 5 13 12 2" xfId="19600" xr:uid="{00000000-0005-0000-0000-0000FC400000}"/>
    <cellStyle name="Normal 5 13 13" xfId="15681" xr:uid="{00000000-0005-0000-0000-0000FD400000}"/>
    <cellStyle name="Normal 5 13 14" xfId="21420" xr:uid="{00000000-0005-0000-0000-0000FE400000}"/>
    <cellStyle name="Normal 5 13 2" xfId="3940" xr:uid="{00000000-0005-0000-0000-0000FF400000}"/>
    <cellStyle name="Normal 5 13 2 2" xfId="7814" xr:uid="{00000000-0005-0000-0000-000000410000}"/>
    <cellStyle name="Normal 5 13 2 2 2" xfId="19601" xr:uid="{00000000-0005-0000-0000-000001410000}"/>
    <cellStyle name="Normal 5 13 2 3" xfId="7815" xr:uid="{00000000-0005-0000-0000-000002410000}"/>
    <cellStyle name="Normal 5 13 2 3 2" xfId="19602" xr:uid="{00000000-0005-0000-0000-000003410000}"/>
    <cellStyle name="Normal 5 13 2 4" xfId="16392" xr:uid="{00000000-0005-0000-0000-000004410000}"/>
    <cellStyle name="Normal 5 13 3" xfId="7816" xr:uid="{00000000-0005-0000-0000-000005410000}"/>
    <cellStyle name="Normal 5 13 3 2" xfId="19603" xr:uid="{00000000-0005-0000-0000-000006410000}"/>
    <cellStyle name="Normal 5 13 4" xfId="7817" xr:uid="{00000000-0005-0000-0000-000007410000}"/>
    <cellStyle name="Normal 5 13 4 2" xfId="19604" xr:uid="{00000000-0005-0000-0000-000008410000}"/>
    <cellStyle name="Normal 5 13 5" xfId="7818" xr:uid="{00000000-0005-0000-0000-000009410000}"/>
    <cellStyle name="Normal 5 13 5 2" xfId="19605" xr:uid="{00000000-0005-0000-0000-00000A410000}"/>
    <cellStyle name="Normal 5 13 6" xfId="7819" xr:uid="{00000000-0005-0000-0000-00000B410000}"/>
    <cellStyle name="Normal 5 13 6 2" xfId="19606" xr:uid="{00000000-0005-0000-0000-00000C410000}"/>
    <cellStyle name="Normal 5 13 7" xfId="7820" xr:uid="{00000000-0005-0000-0000-00000D410000}"/>
    <cellStyle name="Normal 5 13 7 2" xfId="19607" xr:uid="{00000000-0005-0000-0000-00000E410000}"/>
    <cellStyle name="Normal 5 13 8" xfId="7821" xr:uid="{00000000-0005-0000-0000-00000F410000}"/>
    <cellStyle name="Normal 5 13 8 2" xfId="19608" xr:uid="{00000000-0005-0000-0000-000010410000}"/>
    <cellStyle name="Normal 5 13 9" xfId="7822" xr:uid="{00000000-0005-0000-0000-000011410000}"/>
    <cellStyle name="Normal 5 13 9 2" xfId="19609" xr:uid="{00000000-0005-0000-0000-000012410000}"/>
    <cellStyle name="Normal 5 14" xfId="2778" xr:uid="{00000000-0005-0000-0000-000013410000}"/>
    <cellStyle name="Normal' 5 14" xfId="2779" xr:uid="{00000000-0005-0000-0000-0000A4520000}"/>
    <cellStyle name="Normal 5 14 10" xfId="7823" xr:uid="{00000000-0005-0000-0000-000014410000}"/>
    <cellStyle name="Normal 5 14 10 2" xfId="19610" xr:uid="{00000000-0005-0000-0000-000015410000}"/>
    <cellStyle name="Normal 5 14 11" xfId="7824" xr:uid="{00000000-0005-0000-0000-000016410000}"/>
    <cellStyle name="Normal 5 14 11 2" xfId="19611" xr:uid="{00000000-0005-0000-0000-000017410000}"/>
    <cellStyle name="Normal 5 14 12" xfId="7825" xr:uid="{00000000-0005-0000-0000-000018410000}"/>
    <cellStyle name="Normal 5 14 12 2" xfId="19612" xr:uid="{00000000-0005-0000-0000-000019410000}"/>
    <cellStyle name="Normal 5 14 13" xfId="15682" xr:uid="{00000000-0005-0000-0000-00001A410000}"/>
    <cellStyle name="Normal 5 14 14" xfId="21460" xr:uid="{00000000-0005-0000-0000-00001B410000}"/>
    <cellStyle name="Normal 5 14 2" xfId="3941" xr:uid="{00000000-0005-0000-0000-00001C410000}"/>
    <cellStyle name="Normal 5 14 2 2" xfId="7826" xr:uid="{00000000-0005-0000-0000-00001D410000}"/>
    <cellStyle name="Normal 5 14 2 2 2" xfId="19613" xr:uid="{00000000-0005-0000-0000-00001E410000}"/>
    <cellStyle name="Normal 5 14 2 3" xfId="7827" xr:uid="{00000000-0005-0000-0000-00001F410000}"/>
    <cellStyle name="Normal 5 14 2 3 2" xfId="19614" xr:uid="{00000000-0005-0000-0000-000020410000}"/>
    <cellStyle name="Normal 5 14 2 4" xfId="16393" xr:uid="{00000000-0005-0000-0000-000021410000}"/>
    <cellStyle name="Normal 5 14 3" xfId="7828" xr:uid="{00000000-0005-0000-0000-000022410000}"/>
    <cellStyle name="Normal 5 14 3 2" xfId="19615" xr:uid="{00000000-0005-0000-0000-000023410000}"/>
    <cellStyle name="Normal 5 14 4" xfId="7829" xr:uid="{00000000-0005-0000-0000-000024410000}"/>
    <cellStyle name="Normal 5 14 4 2" xfId="19616" xr:uid="{00000000-0005-0000-0000-000025410000}"/>
    <cellStyle name="Normal 5 14 5" xfId="7830" xr:uid="{00000000-0005-0000-0000-000026410000}"/>
    <cellStyle name="Normal 5 14 5 2" xfId="19617" xr:uid="{00000000-0005-0000-0000-000027410000}"/>
    <cellStyle name="Normal 5 14 6" xfId="7831" xr:uid="{00000000-0005-0000-0000-000028410000}"/>
    <cellStyle name="Normal 5 14 6 2" xfId="19618" xr:uid="{00000000-0005-0000-0000-000029410000}"/>
    <cellStyle name="Normal 5 14 7" xfId="7832" xr:uid="{00000000-0005-0000-0000-00002A410000}"/>
    <cellStyle name="Normal 5 14 7 2" xfId="19619" xr:uid="{00000000-0005-0000-0000-00002B410000}"/>
    <cellStyle name="Normal 5 14 8" xfId="7833" xr:uid="{00000000-0005-0000-0000-00002C410000}"/>
    <cellStyle name="Normal 5 14 8 2" xfId="19620" xr:uid="{00000000-0005-0000-0000-00002D410000}"/>
    <cellStyle name="Normal 5 14 9" xfId="7834" xr:uid="{00000000-0005-0000-0000-00002E410000}"/>
    <cellStyle name="Normal 5 14 9 2" xfId="19621" xr:uid="{00000000-0005-0000-0000-00002F410000}"/>
    <cellStyle name="Normal 5 15" xfId="2780" xr:uid="{00000000-0005-0000-0000-000030410000}"/>
    <cellStyle name="Normal' 5 15" xfId="2781" xr:uid="{00000000-0005-0000-0000-0000A5520000}"/>
    <cellStyle name="Normal 5 15 10" xfId="7835" xr:uid="{00000000-0005-0000-0000-000031410000}"/>
    <cellStyle name="Normal 5 15 10 2" xfId="19622" xr:uid="{00000000-0005-0000-0000-000032410000}"/>
    <cellStyle name="Normal 5 15 11" xfId="7836" xr:uid="{00000000-0005-0000-0000-000033410000}"/>
    <cellStyle name="Normal 5 15 11 2" xfId="19623" xr:uid="{00000000-0005-0000-0000-000034410000}"/>
    <cellStyle name="Normal 5 15 12" xfId="7837" xr:uid="{00000000-0005-0000-0000-000035410000}"/>
    <cellStyle name="Normal 5 15 12 2" xfId="19624" xr:uid="{00000000-0005-0000-0000-000036410000}"/>
    <cellStyle name="Normal 5 15 13" xfId="15683" xr:uid="{00000000-0005-0000-0000-000037410000}"/>
    <cellStyle name="Normal 5 15 14" xfId="15221" xr:uid="{00000000-0005-0000-0000-000038410000}"/>
    <cellStyle name="Normal 5 15 2" xfId="3942" xr:uid="{00000000-0005-0000-0000-000039410000}"/>
    <cellStyle name="Normal 5 15 2 2" xfId="7838" xr:uid="{00000000-0005-0000-0000-00003A410000}"/>
    <cellStyle name="Normal 5 15 2 2 2" xfId="19625" xr:uid="{00000000-0005-0000-0000-00003B410000}"/>
    <cellStyle name="Normal 5 15 2 3" xfId="7839" xr:uid="{00000000-0005-0000-0000-00003C410000}"/>
    <cellStyle name="Normal 5 15 2 3 2" xfId="19626" xr:uid="{00000000-0005-0000-0000-00003D410000}"/>
    <cellStyle name="Normal 5 15 2 4" xfId="16394" xr:uid="{00000000-0005-0000-0000-00003E410000}"/>
    <cellStyle name="Normal 5 15 3" xfId="7840" xr:uid="{00000000-0005-0000-0000-00003F410000}"/>
    <cellStyle name="Normal 5 15 3 2" xfId="19627" xr:uid="{00000000-0005-0000-0000-000040410000}"/>
    <cellStyle name="Normal 5 15 4" xfId="7841" xr:uid="{00000000-0005-0000-0000-000041410000}"/>
    <cellStyle name="Normal 5 15 4 2" xfId="19628" xr:uid="{00000000-0005-0000-0000-000042410000}"/>
    <cellStyle name="Normal 5 15 5" xfId="7842" xr:uid="{00000000-0005-0000-0000-000043410000}"/>
    <cellStyle name="Normal 5 15 5 2" xfId="19629" xr:uid="{00000000-0005-0000-0000-000044410000}"/>
    <cellStyle name="Normal 5 15 6" xfId="7843" xr:uid="{00000000-0005-0000-0000-000045410000}"/>
    <cellStyle name="Normal 5 15 6 2" xfId="19630" xr:uid="{00000000-0005-0000-0000-000046410000}"/>
    <cellStyle name="Normal 5 15 7" xfId="7844" xr:uid="{00000000-0005-0000-0000-000047410000}"/>
    <cellStyle name="Normal 5 15 7 2" xfId="19631" xr:uid="{00000000-0005-0000-0000-000048410000}"/>
    <cellStyle name="Normal 5 15 8" xfId="7845" xr:uid="{00000000-0005-0000-0000-000049410000}"/>
    <cellStyle name="Normal 5 15 8 2" xfId="19632" xr:uid="{00000000-0005-0000-0000-00004A410000}"/>
    <cellStyle name="Normal 5 15 9" xfId="7846" xr:uid="{00000000-0005-0000-0000-00004B410000}"/>
    <cellStyle name="Normal 5 15 9 2" xfId="19633" xr:uid="{00000000-0005-0000-0000-00004C410000}"/>
    <cellStyle name="Normal 5 16" xfId="2782" xr:uid="{00000000-0005-0000-0000-00004D410000}"/>
    <cellStyle name="Normal' 5 16" xfId="2783" xr:uid="{00000000-0005-0000-0000-0000A6520000}"/>
    <cellStyle name="Normal 5 16 10" xfId="7847" xr:uid="{00000000-0005-0000-0000-00004E410000}"/>
    <cellStyle name="Normal 5 16 10 2" xfId="19634" xr:uid="{00000000-0005-0000-0000-00004F410000}"/>
    <cellStyle name="Normal 5 16 11" xfId="7848" xr:uid="{00000000-0005-0000-0000-000050410000}"/>
    <cellStyle name="Normal 5 16 11 2" xfId="19635" xr:uid="{00000000-0005-0000-0000-000051410000}"/>
    <cellStyle name="Normal 5 16 12" xfId="7849" xr:uid="{00000000-0005-0000-0000-000052410000}"/>
    <cellStyle name="Normal 5 16 12 2" xfId="19636" xr:uid="{00000000-0005-0000-0000-000053410000}"/>
    <cellStyle name="Normal 5 16 13" xfId="7850" xr:uid="{00000000-0005-0000-0000-000054410000}"/>
    <cellStyle name="Normal 5 16 13 2" xfId="19637" xr:uid="{00000000-0005-0000-0000-000055410000}"/>
    <cellStyle name="Normal 5 16 14" xfId="7851" xr:uid="{00000000-0005-0000-0000-000056410000}"/>
    <cellStyle name="Normal 5 16 14 2" xfId="19638" xr:uid="{00000000-0005-0000-0000-000057410000}"/>
    <cellStyle name="Normal 5 16 15" xfId="7852" xr:uid="{00000000-0005-0000-0000-000058410000}"/>
    <cellStyle name="Normal 5 16 15 2" xfId="19639" xr:uid="{00000000-0005-0000-0000-000059410000}"/>
    <cellStyle name="Normal 5 16 16" xfId="7853" xr:uid="{00000000-0005-0000-0000-00005A410000}"/>
    <cellStyle name="Normal 5 16 16 2" xfId="19640" xr:uid="{00000000-0005-0000-0000-00005B410000}"/>
    <cellStyle name="Normal 5 16 17" xfId="7854" xr:uid="{00000000-0005-0000-0000-00005C410000}"/>
    <cellStyle name="Normal 5 16 17 2" xfId="19641" xr:uid="{00000000-0005-0000-0000-00005D410000}"/>
    <cellStyle name="Normal 5 16 18" xfId="7855" xr:uid="{00000000-0005-0000-0000-00005E410000}"/>
    <cellStyle name="Normal 5 16 18 2" xfId="19642" xr:uid="{00000000-0005-0000-0000-00005F410000}"/>
    <cellStyle name="Normal 5 16 19" xfId="15684" xr:uid="{00000000-0005-0000-0000-000060410000}"/>
    <cellStyle name="Normal 5 16 2" xfId="3943" xr:uid="{00000000-0005-0000-0000-000061410000}"/>
    <cellStyle name="Normal 5 16 2 2" xfId="7856" xr:uid="{00000000-0005-0000-0000-000062410000}"/>
    <cellStyle name="Normal 5 16 2 2 2" xfId="19643" xr:uid="{00000000-0005-0000-0000-000063410000}"/>
    <cellStyle name="Normal 5 16 2 3" xfId="7857" xr:uid="{00000000-0005-0000-0000-000064410000}"/>
    <cellStyle name="Normal 5 16 2 3 2" xfId="19644" xr:uid="{00000000-0005-0000-0000-000065410000}"/>
    <cellStyle name="Normal 5 16 2 4" xfId="7858" xr:uid="{00000000-0005-0000-0000-000066410000}"/>
    <cellStyle name="Normal 5 16 2 4 2" xfId="19645" xr:uid="{00000000-0005-0000-0000-000067410000}"/>
    <cellStyle name="Normal 5 16 2 5" xfId="16395" xr:uid="{00000000-0005-0000-0000-000068410000}"/>
    <cellStyle name="Normal 5 16 20" xfId="15218" xr:uid="{00000000-0005-0000-0000-000069410000}"/>
    <cellStyle name="Normal 5 16 3" xfId="7859" xr:uid="{00000000-0005-0000-0000-00006A410000}"/>
    <cellStyle name="Normal 5 16 4" xfId="7860" xr:uid="{00000000-0005-0000-0000-00006B410000}"/>
    <cellStyle name="Normal 5 16 5" xfId="7861" xr:uid="{00000000-0005-0000-0000-00006C410000}"/>
    <cellStyle name="Normal 5 16 6" xfId="7862" xr:uid="{00000000-0005-0000-0000-00006D410000}"/>
    <cellStyle name="Normal 5 16 7" xfId="7863" xr:uid="{00000000-0005-0000-0000-00006E410000}"/>
    <cellStyle name="Normal 5 16 8" xfId="7864" xr:uid="{00000000-0005-0000-0000-00006F410000}"/>
    <cellStyle name="Normal 5 16 8 2" xfId="19646" xr:uid="{00000000-0005-0000-0000-000070410000}"/>
    <cellStyle name="Normal 5 16 9" xfId="7865" xr:uid="{00000000-0005-0000-0000-000071410000}"/>
    <cellStyle name="Normal 5 16 9 2" xfId="19647" xr:uid="{00000000-0005-0000-0000-000072410000}"/>
    <cellStyle name="Normal 5 17" xfId="2784" xr:uid="{00000000-0005-0000-0000-000073410000}"/>
    <cellStyle name="Normal' 5 17" xfId="2785" xr:uid="{00000000-0005-0000-0000-0000A7520000}"/>
    <cellStyle name="Normal 5 17 10" xfId="15685" xr:uid="{00000000-0005-0000-0000-000074410000}"/>
    <cellStyle name="Normal 5 17 11" xfId="15219" xr:uid="{00000000-0005-0000-0000-000075410000}"/>
    <cellStyle name="Normal 5 17 2" xfId="3944" xr:uid="{00000000-0005-0000-0000-000076410000}"/>
    <cellStyle name="Normal 5 17 2 2" xfId="7866" xr:uid="{00000000-0005-0000-0000-000077410000}"/>
    <cellStyle name="Normal 5 17 2 2 2" xfId="19648" xr:uid="{00000000-0005-0000-0000-000078410000}"/>
    <cellStyle name="Normal 5 17 2 3" xfId="7867" xr:uid="{00000000-0005-0000-0000-000079410000}"/>
    <cellStyle name="Normal 5 17 2 3 2" xfId="19649" xr:uid="{00000000-0005-0000-0000-00007A410000}"/>
    <cellStyle name="Normal 5 17 2 4" xfId="7868" xr:uid="{00000000-0005-0000-0000-00007B410000}"/>
    <cellStyle name="Normal 5 17 2 4 2" xfId="19650" xr:uid="{00000000-0005-0000-0000-00007C410000}"/>
    <cellStyle name="Normal 5 17 2 5" xfId="16396" xr:uid="{00000000-0005-0000-0000-00007D410000}"/>
    <cellStyle name="Normal 5 17 3" xfId="7869" xr:uid="{00000000-0005-0000-0000-00007E410000}"/>
    <cellStyle name="Normal 5 17 4" xfId="7870" xr:uid="{00000000-0005-0000-0000-00007F410000}"/>
    <cellStyle name="Normal 5 17 5" xfId="7871" xr:uid="{00000000-0005-0000-0000-000080410000}"/>
    <cellStyle name="Normal 5 17 6" xfId="7872" xr:uid="{00000000-0005-0000-0000-000081410000}"/>
    <cellStyle name="Normal 5 17 7" xfId="7873" xr:uid="{00000000-0005-0000-0000-000082410000}"/>
    <cellStyle name="Normal 5 17 7 2" xfId="19651" xr:uid="{00000000-0005-0000-0000-000083410000}"/>
    <cellStyle name="Normal 5 17 8" xfId="7874" xr:uid="{00000000-0005-0000-0000-000084410000}"/>
    <cellStyle name="Normal 5 17 8 2" xfId="19652" xr:uid="{00000000-0005-0000-0000-000085410000}"/>
    <cellStyle name="Normal 5 17 9" xfId="7875" xr:uid="{00000000-0005-0000-0000-000086410000}"/>
    <cellStyle name="Normal 5 17 9 2" xfId="19653" xr:uid="{00000000-0005-0000-0000-000087410000}"/>
    <cellStyle name="Normal 5 18" xfId="2786" xr:uid="{00000000-0005-0000-0000-000088410000}"/>
    <cellStyle name="Normal' 5 18" xfId="2787" xr:uid="{00000000-0005-0000-0000-0000A8520000}"/>
    <cellStyle name="Normal 5 18 10" xfId="7876" xr:uid="{00000000-0005-0000-0000-000089410000}"/>
    <cellStyle name="Normal 5 18 10 2" xfId="19654" xr:uid="{00000000-0005-0000-0000-00008A410000}"/>
    <cellStyle name="Normal 5 18 11" xfId="7877" xr:uid="{00000000-0005-0000-0000-00008B410000}"/>
    <cellStyle name="Normal 5 18 11 2" xfId="19655" xr:uid="{00000000-0005-0000-0000-00008C410000}"/>
    <cellStyle name="Normal 5 18 12" xfId="7878" xr:uid="{00000000-0005-0000-0000-00008D410000}"/>
    <cellStyle name="Normal 5 18 12 2" xfId="19656" xr:uid="{00000000-0005-0000-0000-00008E410000}"/>
    <cellStyle name="Normal 5 18 13" xfId="15686" xr:uid="{00000000-0005-0000-0000-00008F410000}"/>
    <cellStyle name="Normal 5 18 14" xfId="21419" xr:uid="{00000000-0005-0000-0000-000090410000}"/>
    <cellStyle name="Normal 5 18 2" xfId="3945" xr:uid="{00000000-0005-0000-0000-000091410000}"/>
    <cellStyle name="Normal 5 18 2 2" xfId="7879" xr:uid="{00000000-0005-0000-0000-000092410000}"/>
    <cellStyle name="Normal 5 18 2 2 2" xfId="19657" xr:uid="{00000000-0005-0000-0000-000093410000}"/>
    <cellStyle name="Normal 5 18 2 3" xfId="7880" xr:uid="{00000000-0005-0000-0000-000094410000}"/>
    <cellStyle name="Normal 5 18 2 3 2" xfId="19658" xr:uid="{00000000-0005-0000-0000-000095410000}"/>
    <cellStyle name="Normal 5 18 2 4" xfId="16397" xr:uid="{00000000-0005-0000-0000-000096410000}"/>
    <cellStyle name="Normal 5 18 3" xfId="7881" xr:uid="{00000000-0005-0000-0000-000097410000}"/>
    <cellStyle name="Normal 5 18 3 2" xfId="19659" xr:uid="{00000000-0005-0000-0000-000098410000}"/>
    <cellStyle name="Normal 5 18 4" xfId="7882" xr:uid="{00000000-0005-0000-0000-000099410000}"/>
    <cellStyle name="Normal 5 18 4 2" xfId="19660" xr:uid="{00000000-0005-0000-0000-00009A410000}"/>
    <cellStyle name="Normal 5 18 5" xfId="7883" xr:uid="{00000000-0005-0000-0000-00009B410000}"/>
    <cellStyle name="Normal 5 18 5 2" xfId="19661" xr:uid="{00000000-0005-0000-0000-00009C410000}"/>
    <cellStyle name="Normal 5 18 6" xfId="7884" xr:uid="{00000000-0005-0000-0000-00009D410000}"/>
    <cellStyle name="Normal 5 18 6 2" xfId="19662" xr:uid="{00000000-0005-0000-0000-00009E410000}"/>
    <cellStyle name="Normal 5 18 7" xfId="7885" xr:uid="{00000000-0005-0000-0000-00009F410000}"/>
    <cellStyle name="Normal 5 18 7 2" xfId="19663" xr:uid="{00000000-0005-0000-0000-0000A0410000}"/>
    <cellStyle name="Normal 5 18 8" xfId="7886" xr:uid="{00000000-0005-0000-0000-0000A1410000}"/>
    <cellStyle name="Normal 5 18 8 2" xfId="19664" xr:uid="{00000000-0005-0000-0000-0000A2410000}"/>
    <cellStyle name="Normal 5 18 9" xfId="7887" xr:uid="{00000000-0005-0000-0000-0000A3410000}"/>
    <cellStyle name="Normal 5 18 9 2" xfId="19665" xr:uid="{00000000-0005-0000-0000-0000A4410000}"/>
    <cellStyle name="Normal 5 19" xfId="2788" xr:uid="{00000000-0005-0000-0000-0000A5410000}"/>
    <cellStyle name="Normal' 5 19" xfId="2789" xr:uid="{00000000-0005-0000-0000-0000A9520000}"/>
    <cellStyle name="Normal 5 19 10" xfId="7888" xr:uid="{00000000-0005-0000-0000-0000A6410000}"/>
    <cellStyle name="Normal 5 19 10 2" xfId="19666" xr:uid="{00000000-0005-0000-0000-0000A7410000}"/>
    <cellStyle name="Normal 5 19 11" xfId="7889" xr:uid="{00000000-0005-0000-0000-0000A8410000}"/>
    <cellStyle name="Normal 5 19 11 2" xfId="19667" xr:uid="{00000000-0005-0000-0000-0000A9410000}"/>
    <cellStyle name="Normal 5 19 12" xfId="7890" xr:uid="{00000000-0005-0000-0000-0000AA410000}"/>
    <cellStyle name="Normal 5 19 12 2" xfId="19668" xr:uid="{00000000-0005-0000-0000-0000AB410000}"/>
    <cellStyle name="Normal 5 19 13" xfId="15687" xr:uid="{00000000-0005-0000-0000-0000AC410000}"/>
    <cellStyle name="Normal 5 19 14" xfId="21459" xr:uid="{00000000-0005-0000-0000-0000AD410000}"/>
    <cellStyle name="Normal 5 19 2" xfId="3946" xr:uid="{00000000-0005-0000-0000-0000AE410000}"/>
    <cellStyle name="Normal 5 19 2 2" xfId="7891" xr:uid="{00000000-0005-0000-0000-0000AF410000}"/>
    <cellStyle name="Normal 5 19 2 2 2" xfId="19669" xr:uid="{00000000-0005-0000-0000-0000B0410000}"/>
    <cellStyle name="Normal 5 19 2 3" xfId="7892" xr:uid="{00000000-0005-0000-0000-0000B1410000}"/>
    <cellStyle name="Normal 5 19 2 3 2" xfId="19670" xr:uid="{00000000-0005-0000-0000-0000B2410000}"/>
    <cellStyle name="Normal 5 19 2 4" xfId="16398" xr:uid="{00000000-0005-0000-0000-0000B3410000}"/>
    <cellStyle name="Normal 5 19 3" xfId="7893" xr:uid="{00000000-0005-0000-0000-0000B4410000}"/>
    <cellStyle name="Normal 5 19 3 2" xfId="19671" xr:uid="{00000000-0005-0000-0000-0000B5410000}"/>
    <cellStyle name="Normal 5 19 4" xfId="7894" xr:uid="{00000000-0005-0000-0000-0000B6410000}"/>
    <cellStyle name="Normal 5 19 4 2" xfId="19672" xr:uid="{00000000-0005-0000-0000-0000B7410000}"/>
    <cellStyle name="Normal 5 19 5" xfId="7895" xr:uid="{00000000-0005-0000-0000-0000B8410000}"/>
    <cellStyle name="Normal 5 19 5 2" xfId="19673" xr:uid="{00000000-0005-0000-0000-0000B9410000}"/>
    <cellStyle name="Normal 5 19 6" xfId="7896" xr:uid="{00000000-0005-0000-0000-0000BA410000}"/>
    <cellStyle name="Normal 5 19 6 2" xfId="19674" xr:uid="{00000000-0005-0000-0000-0000BB410000}"/>
    <cellStyle name="Normal 5 19 7" xfId="7897" xr:uid="{00000000-0005-0000-0000-0000BC410000}"/>
    <cellStyle name="Normal 5 19 7 2" xfId="19675" xr:uid="{00000000-0005-0000-0000-0000BD410000}"/>
    <cellStyle name="Normal 5 19 8" xfId="7898" xr:uid="{00000000-0005-0000-0000-0000BE410000}"/>
    <cellStyle name="Normal 5 19 8 2" xfId="19676" xr:uid="{00000000-0005-0000-0000-0000BF410000}"/>
    <cellStyle name="Normal 5 19 9" xfId="7899" xr:uid="{00000000-0005-0000-0000-0000C0410000}"/>
    <cellStyle name="Normal 5 19 9 2" xfId="19677" xr:uid="{00000000-0005-0000-0000-0000C1410000}"/>
    <cellStyle name="Normal 5 2" xfId="2790" xr:uid="{00000000-0005-0000-0000-0000C2410000}"/>
    <cellStyle name="Normal' 5 2" xfId="2791" xr:uid="{00000000-0005-0000-0000-0000AA520000}"/>
    <cellStyle name="Normal 5 2 2" xfId="7900" xr:uid="{00000000-0005-0000-0000-0000C3410000}"/>
    <cellStyle name="Normal 5 2 3" xfId="7901" xr:uid="{00000000-0005-0000-0000-0000C4410000}"/>
    <cellStyle name="Normal 5 2 4" xfId="7902" xr:uid="{00000000-0005-0000-0000-0000C5410000}"/>
    <cellStyle name="Normal 5 2 5" xfId="7903" xr:uid="{00000000-0005-0000-0000-0000C6410000}"/>
    <cellStyle name="Normal 5 2 6" xfId="13063" xr:uid="{00000000-0005-0000-0000-0000C7410000}"/>
    <cellStyle name="Normal 5 2 6 2" xfId="21446" xr:uid="{00000000-0005-0000-0000-0000C8410000}"/>
    <cellStyle name="Normal 5 20" xfId="2792" xr:uid="{00000000-0005-0000-0000-0000C9410000}"/>
    <cellStyle name="Normal' 5 20" xfId="2793" xr:uid="{00000000-0005-0000-0000-0000AB520000}"/>
    <cellStyle name="Normal 5 20 10" xfId="7904" xr:uid="{00000000-0005-0000-0000-0000CA410000}"/>
    <cellStyle name="Normal 5 20 10 2" xfId="19678" xr:uid="{00000000-0005-0000-0000-0000CB410000}"/>
    <cellStyle name="Normal 5 20 11" xfId="7905" xr:uid="{00000000-0005-0000-0000-0000CC410000}"/>
    <cellStyle name="Normal 5 20 11 2" xfId="19679" xr:uid="{00000000-0005-0000-0000-0000CD410000}"/>
    <cellStyle name="Normal 5 20 12" xfId="7906" xr:uid="{00000000-0005-0000-0000-0000CE410000}"/>
    <cellStyle name="Normal 5 20 12 2" xfId="19680" xr:uid="{00000000-0005-0000-0000-0000CF410000}"/>
    <cellStyle name="Normal 5 20 13" xfId="15688" xr:uid="{00000000-0005-0000-0000-0000D0410000}"/>
    <cellStyle name="Normal 5 20 14" xfId="15217" xr:uid="{00000000-0005-0000-0000-0000D1410000}"/>
    <cellStyle name="Normal 5 20 2" xfId="3947" xr:uid="{00000000-0005-0000-0000-0000D2410000}"/>
    <cellStyle name="Normal 5 20 2 2" xfId="7907" xr:uid="{00000000-0005-0000-0000-0000D3410000}"/>
    <cellStyle name="Normal 5 20 2 2 2" xfId="19681" xr:uid="{00000000-0005-0000-0000-0000D4410000}"/>
    <cellStyle name="Normal 5 20 2 3" xfId="7908" xr:uid="{00000000-0005-0000-0000-0000D5410000}"/>
    <cellStyle name="Normal 5 20 2 3 2" xfId="19682" xr:uid="{00000000-0005-0000-0000-0000D6410000}"/>
    <cellStyle name="Normal 5 20 2 4" xfId="16399" xr:uid="{00000000-0005-0000-0000-0000D7410000}"/>
    <cellStyle name="Normal 5 20 3" xfId="7909" xr:uid="{00000000-0005-0000-0000-0000D8410000}"/>
    <cellStyle name="Normal 5 20 3 2" xfId="19683" xr:uid="{00000000-0005-0000-0000-0000D9410000}"/>
    <cellStyle name="Normal 5 20 4" xfId="7910" xr:uid="{00000000-0005-0000-0000-0000DA410000}"/>
    <cellStyle name="Normal 5 20 4 2" xfId="19684" xr:uid="{00000000-0005-0000-0000-0000DB410000}"/>
    <cellStyle name="Normal 5 20 5" xfId="7911" xr:uid="{00000000-0005-0000-0000-0000DC410000}"/>
    <cellStyle name="Normal 5 20 5 2" xfId="19685" xr:uid="{00000000-0005-0000-0000-0000DD410000}"/>
    <cellStyle name="Normal 5 20 6" xfId="7912" xr:uid="{00000000-0005-0000-0000-0000DE410000}"/>
    <cellStyle name="Normal 5 20 6 2" xfId="19686" xr:uid="{00000000-0005-0000-0000-0000DF410000}"/>
    <cellStyle name="Normal 5 20 7" xfId="7913" xr:uid="{00000000-0005-0000-0000-0000E0410000}"/>
    <cellStyle name="Normal 5 20 7 2" xfId="19687" xr:uid="{00000000-0005-0000-0000-0000E1410000}"/>
    <cellStyle name="Normal 5 20 8" xfId="7914" xr:uid="{00000000-0005-0000-0000-0000E2410000}"/>
    <cellStyle name="Normal 5 20 8 2" xfId="19688" xr:uid="{00000000-0005-0000-0000-0000E3410000}"/>
    <cellStyle name="Normal 5 20 9" xfId="7915" xr:uid="{00000000-0005-0000-0000-0000E4410000}"/>
    <cellStyle name="Normal 5 20 9 2" xfId="19689" xr:uid="{00000000-0005-0000-0000-0000E5410000}"/>
    <cellStyle name="Normal 5 21" xfId="2794" xr:uid="{00000000-0005-0000-0000-0000E6410000}"/>
    <cellStyle name="Normal' 5 21" xfId="2795" xr:uid="{00000000-0005-0000-0000-0000AC520000}"/>
    <cellStyle name="Normal 5 21 10" xfId="7916" xr:uid="{00000000-0005-0000-0000-0000E7410000}"/>
    <cellStyle name="Normal 5 21 10 2" xfId="19690" xr:uid="{00000000-0005-0000-0000-0000E8410000}"/>
    <cellStyle name="Normal 5 21 11" xfId="7917" xr:uid="{00000000-0005-0000-0000-0000E9410000}"/>
    <cellStyle name="Normal 5 21 11 2" xfId="19691" xr:uid="{00000000-0005-0000-0000-0000EA410000}"/>
    <cellStyle name="Normal 5 21 12" xfId="7918" xr:uid="{00000000-0005-0000-0000-0000EB410000}"/>
    <cellStyle name="Normal 5 21 12 2" xfId="19692" xr:uid="{00000000-0005-0000-0000-0000EC410000}"/>
    <cellStyle name="Normal 5 21 13" xfId="15689" xr:uid="{00000000-0005-0000-0000-0000ED410000}"/>
    <cellStyle name="Normal 5 21 14" xfId="15216" xr:uid="{00000000-0005-0000-0000-0000EE410000}"/>
    <cellStyle name="Normal 5 21 2" xfId="3948" xr:uid="{00000000-0005-0000-0000-0000EF410000}"/>
    <cellStyle name="Normal 5 21 2 2" xfId="7919" xr:uid="{00000000-0005-0000-0000-0000F0410000}"/>
    <cellStyle name="Normal 5 21 2 2 2" xfId="19693" xr:uid="{00000000-0005-0000-0000-0000F1410000}"/>
    <cellStyle name="Normal 5 21 2 3" xfId="7920" xr:uid="{00000000-0005-0000-0000-0000F2410000}"/>
    <cellStyle name="Normal 5 21 2 3 2" xfId="19694" xr:uid="{00000000-0005-0000-0000-0000F3410000}"/>
    <cellStyle name="Normal 5 21 2 4" xfId="16400" xr:uid="{00000000-0005-0000-0000-0000F4410000}"/>
    <cellStyle name="Normal 5 21 3" xfId="7921" xr:uid="{00000000-0005-0000-0000-0000F5410000}"/>
    <cellStyle name="Normal 5 21 3 2" xfId="19695" xr:uid="{00000000-0005-0000-0000-0000F6410000}"/>
    <cellStyle name="Normal 5 21 4" xfId="7922" xr:uid="{00000000-0005-0000-0000-0000F7410000}"/>
    <cellStyle name="Normal 5 21 4 2" xfId="19696" xr:uid="{00000000-0005-0000-0000-0000F8410000}"/>
    <cellStyle name="Normal 5 21 5" xfId="7923" xr:uid="{00000000-0005-0000-0000-0000F9410000}"/>
    <cellStyle name="Normal 5 21 5 2" xfId="19697" xr:uid="{00000000-0005-0000-0000-0000FA410000}"/>
    <cellStyle name="Normal 5 21 6" xfId="7924" xr:uid="{00000000-0005-0000-0000-0000FB410000}"/>
    <cellStyle name="Normal 5 21 6 2" xfId="19698" xr:uid="{00000000-0005-0000-0000-0000FC410000}"/>
    <cellStyle name="Normal 5 21 7" xfId="7925" xr:uid="{00000000-0005-0000-0000-0000FD410000}"/>
    <cellStyle name="Normal 5 21 7 2" xfId="19699" xr:uid="{00000000-0005-0000-0000-0000FE410000}"/>
    <cellStyle name="Normal 5 21 8" xfId="7926" xr:uid="{00000000-0005-0000-0000-0000FF410000}"/>
    <cellStyle name="Normal 5 21 8 2" xfId="19700" xr:uid="{00000000-0005-0000-0000-000000420000}"/>
    <cellStyle name="Normal 5 21 9" xfId="7927" xr:uid="{00000000-0005-0000-0000-000001420000}"/>
    <cellStyle name="Normal 5 21 9 2" xfId="19701" xr:uid="{00000000-0005-0000-0000-000002420000}"/>
    <cellStyle name="Normal 5 22" xfId="2796" xr:uid="{00000000-0005-0000-0000-000003420000}"/>
    <cellStyle name="Normal' 5 22" xfId="2797" xr:uid="{00000000-0005-0000-0000-0000AD520000}"/>
    <cellStyle name="Normal 5 22 10" xfId="7928" xr:uid="{00000000-0005-0000-0000-000004420000}"/>
    <cellStyle name="Normal 5 22 10 2" xfId="19702" xr:uid="{00000000-0005-0000-0000-000005420000}"/>
    <cellStyle name="Normal 5 22 11" xfId="7929" xr:uid="{00000000-0005-0000-0000-000006420000}"/>
    <cellStyle name="Normal 5 22 11 2" xfId="19703" xr:uid="{00000000-0005-0000-0000-000007420000}"/>
    <cellStyle name="Normal 5 22 12" xfId="7930" xr:uid="{00000000-0005-0000-0000-000008420000}"/>
    <cellStyle name="Normal 5 22 12 2" xfId="19704" xr:uid="{00000000-0005-0000-0000-000009420000}"/>
    <cellStyle name="Normal 5 22 13" xfId="15690" xr:uid="{00000000-0005-0000-0000-00000A420000}"/>
    <cellStyle name="Normal 5 22 14" xfId="15215" xr:uid="{00000000-0005-0000-0000-00000B420000}"/>
    <cellStyle name="Normal 5 22 2" xfId="3949" xr:uid="{00000000-0005-0000-0000-00000C420000}"/>
    <cellStyle name="Normal 5 22 2 2" xfId="7931" xr:uid="{00000000-0005-0000-0000-00000D420000}"/>
    <cellStyle name="Normal 5 22 2 2 2" xfId="19705" xr:uid="{00000000-0005-0000-0000-00000E420000}"/>
    <cellStyle name="Normal 5 22 2 3" xfId="7932" xr:uid="{00000000-0005-0000-0000-00000F420000}"/>
    <cellStyle name="Normal 5 22 2 3 2" xfId="19706" xr:uid="{00000000-0005-0000-0000-000010420000}"/>
    <cellStyle name="Normal 5 22 2 4" xfId="16401" xr:uid="{00000000-0005-0000-0000-000011420000}"/>
    <cellStyle name="Normal 5 22 3" xfId="7933" xr:uid="{00000000-0005-0000-0000-000012420000}"/>
    <cellStyle name="Normal 5 22 3 2" xfId="19707" xr:uid="{00000000-0005-0000-0000-000013420000}"/>
    <cellStyle name="Normal 5 22 4" xfId="7934" xr:uid="{00000000-0005-0000-0000-000014420000}"/>
    <cellStyle name="Normal 5 22 4 2" xfId="19708" xr:uid="{00000000-0005-0000-0000-000015420000}"/>
    <cellStyle name="Normal 5 22 5" xfId="7935" xr:uid="{00000000-0005-0000-0000-000016420000}"/>
    <cellStyle name="Normal 5 22 5 2" xfId="19709" xr:uid="{00000000-0005-0000-0000-000017420000}"/>
    <cellStyle name="Normal 5 22 6" xfId="7936" xr:uid="{00000000-0005-0000-0000-000018420000}"/>
    <cellStyle name="Normal 5 22 6 2" xfId="19710" xr:uid="{00000000-0005-0000-0000-000019420000}"/>
    <cellStyle name="Normal 5 22 7" xfId="7937" xr:uid="{00000000-0005-0000-0000-00001A420000}"/>
    <cellStyle name="Normal 5 22 7 2" xfId="19711" xr:uid="{00000000-0005-0000-0000-00001B420000}"/>
    <cellStyle name="Normal 5 22 8" xfId="7938" xr:uid="{00000000-0005-0000-0000-00001C420000}"/>
    <cellStyle name="Normal 5 22 8 2" xfId="19712" xr:uid="{00000000-0005-0000-0000-00001D420000}"/>
    <cellStyle name="Normal 5 22 9" xfId="7939" xr:uid="{00000000-0005-0000-0000-00001E420000}"/>
    <cellStyle name="Normal 5 22 9 2" xfId="19713" xr:uid="{00000000-0005-0000-0000-00001F420000}"/>
    <cellStyle name="Normal 5 23" xfId="2798" xr:uid="{00000000-0005-0000-0000-000020420000}"/>
    <cellStyle name="Normal' 5 23" xfId="2799" xr:uid="{00000000-0005-0000-0000-0000AE520000}"/>
    <cellStyle name="Normal 5 23 10" xfId="7940" xr:uid="{00000000-0005-0000-0000-000021420000}"/>
    <cellStyle name="Normal 5 23 10 2" xfId="19714" xr:uid="{00000000-0005-0000-0000-000022420000}"/>
    <cellStyle name="Normal 5 23 11" xfId="7941" xr:uid="{00000000-0005-0000-0000-000023420000}"/>
    <cellStyle name="Normal 5 23 11 2" xfId="19715" xr:uid="{00000000-0005-0000-0000-000024420000}"/>
    <cellStyle name="Normal 5 23 12" xfId="7942" xr:uid="{00000000-0005-0000-0000-000025420000}"/>
    <cellStyle name="Normal 5 23 12 2" xfId="19716" xr:uid="{00000000-0005-0000-0000-000026420000}"/>
    <cellStyle name="Normal 5 23 13" xfId="15691" xr:uid="{00000000-0005-0000-0000-000027420000}"/>
    <cellStyle name="Normal 5 23 14" xfId="21151" xr:uid="{00000000-0005-0000-0000-000028420000}"/>
    <cellStyle name="Normal 5 23 2" xfId="3950" xr:uid="{00000000-0005-0000-0000-000029420000}"/>
    <cellStyle name="Normal 5 23 2 2" xfId="7943" xr:uid="{00000000-0005-0000-0000-00002A420000}"/>
    <cellStyle name="Normal 5 23 2 2 2" xfId="19717" xr:uid="{00000000-0005-0000-0000-00002B420000}"/>
    <cellStyle name="Normal 5 23 2 3" xfId="7944" xr:uid="{00000000-0005-0000-0000-00002C420000}"/>
    <cellStyle name="Normal 5 23 2 3 2" xfId="19718" xr:uid="{00000000-0005-0000-0000-00002D420000}"/>
    <cellStyle name="Normal 5 23 2 4" xfId="16402" xr:uid="{00000000-0005-0000-0000-00002E420000}"/>
    <cellStyle name="Normal 5 23 3" xfId="7945" xr:uid="{00000000-0005-0000-0000-00002F420000}"/>
    <cellStyle name="Normal 5 23 3 2" xfId="19719" xr:uid="{00000000-0005-0000-0000-000030420000}"/>
    <cellStyle name="Normal 5 23 4" xfId="7946" xr:uid="{00000000-0005-0000-0000-000031420000}"/>
    <cellStyle name="Normal 5 23 4 2" xfId="19720" xr:uid="{00000000-0005-0000-0000-000032420000}"/>
    <cellStyle name="Normal 5 23 5" xfId="7947" xr:uid="{00000000-0005-0000-0000-000033420000}"/>
    <cellStyle name="Normal 5 23 5 2" xfId="19721" xr:uid="{00000000-0005-0000-0000-000034420000}"/>
    <cellStyle name="Normal 5 23 6" xfId="7948" xr:uid="{00000000-0005-0000-0000-000035420000}"/>
    <cellStyle name="Normal 5 23 6 2" xfId="19722" xr:uid="{00000000-0005-0000-0000-000036420000}"/>
    <cellStyle name="Normal 5 23 7" xfId="7949" xr:uid="{00000000-0005-0000-0000-000037420000}"/>
    <cellStyle name="Normal 5 23 7 2" xfId="19723" xr:uid="{00000000-0005-0000-0000-000038420000}"/>
    <cellStyle name="Normal 5 23 8" xfId="7950" xr:uid="{00000000-0005-0000-0000-000039420000}"/>
    <cellStyle name="Normal 5 23 8 2" xfId="19724" xr:uid="{00000000-0005-0000-0000-00003A420000}"/>
    <cellStyle name="Normal 5 23 9" xfId="7951" xr:uid="{00000000-0005-0000-0000-00003B420000}"/>
    <cellStyle name="Normal 5 23 9 2" xfId="19725" xr:uid="{00000000-0005-0000-0000-00003C420000}"/>
    <cellStyle name="Normal 5 24" xfId="2800" xr:uid="{00000000-0005-0000-0000-00003D420000}"/>
    <cellStyle name="Normal' 5 24" xfId="2801" xr:uid="{00000000-0005-0000-0000-0000AF520000}"/>
    <cellStyle name="Normal 5 24 10" xfId="7952" xr:uid="{00000000-0005-0000-0000-00003E420000}"/>
    <cellStyle name="Normal 5 24 10 2" xfId="19726" xr:uid="{00000000-0005-0000-0000-00003F420000}"/>
    <cellStyle name="Normal 5 24 11" xfId="7953" xr:uid="{00000000-0005-0000-0000-000040420000}"/>
    <cellStyle name="Normal 5 24 11 2" xfId="19727" xr:uid="{00000000-0005-0000-0000-000041420000}"/>
    <cellStyle name="Normal 5 24 12" xfId="7954" xr:uid="{00000000-0005-0000-0000-000042420000}"/>
    <cellStyle name="Normal 5 24 12 2" xfId="19728" xr:uid="{00000000-0005-0000-0000-000043420000}"/>
    <cellStyle name="Normal 5 24 13" xfId="15692" xr:uid="{00000000-0005-0000-0000-000044420000}"/>
    <cellStyle name="Normal 5 24 14" xfId="15212" xr:uid="{00000000-0005-0000-0000-000045420000}"/>
    <cellStyle name="Normal 5 24 2" xfId="3951" xr:uid="{00000000-0005-0000-0000-000046420000}"/>
    <cellStyle name="Normal 5 24 2 2" xfId="7955" xr:uid="{00000000-0005-0000-0000-000047420000}"/>
    <cellStyle name="Normal 5 24 2 2 2" xfId="19729" xr:uid="{00000000-0005-0000-0000-000048420000}"/>
    <cellStyle name="Normal 5 24 2 3" xfId="7956" xr:uid="{00000000-0005-0000-0000-000049420000}"/>
    <cellStyle name="Normal 5 24 2 3 2" xfId="19730" xr:uid="{00000000-0005-0000-0000-00004A420000}"/>
    <cellStyle name="Normal 5 24 2 4" xfId="16403" xr:uid="{00000000-0005-0000-0000-00004B420000}"/>
    <cellStyle name="Normal 5 24 3" xfId="7957" xr:uid="{00000000-0005-0000-0000-00004C420000}"/>
    <cellStyle name="Normal 5 24 3 2" xfId="19731" xr:uid="{00000000-0005-0000-0000-00004D420000}"/>
    <cellStyle name="Normal 5 24 4" xfId="7958" xr:uid="{00000000-0005-0000-0000-00004E420000}"/>
    <cellStyle name="Normal 5 24 4 2" xfId="19732" xr:uid="{00000000-0005-0000-0000-00004F420000}"/>
    <cellStyle name="Normal 5 24 5" xfId="7959" xr:uid="{00000000-0005-0000-0000-000050420000}"/>
    <cellStyle name="Normal 5 24 5 2" xfId="19733" xr:uid="{00000000-0005-0000-0000-000051420000}"/>
    <cellStyle name="Normal 5 24 6" xfId="7960" xr:uid="{00000000-0005-0000-0000-000052420000}"/>
    <cellStyle name="Normal 5 24 6 2" xfId="19734" xr:uid="{00000000-0005-0000-0000-000053420000}"/>
    <cellStyle name="Normal 5 24 7" xfId="7961" xr:uid="{00000000-0005-0000-0000-000054420000}"/>
    <cellStyle name="Normal 5 24 7 2" xfId="19735" xr:uid="{00000000-0005-0000-0000-000055420000}"/>
    <cellStyle name="Normal 5 24 8" xfId="7962" xr:uid="{00000000-0005-0000-0000-000056420000}"/>
    <cellStyle name="Normal 5 24 8 2" xfId="19736" xr:uid="{00000000-0005-0000-0000-000057420000}"/>
    <cellStyle name="Normal 5 24 9" xfId="7963" xr:uid="{00000000-0005-0000-0000-000058420000}"/>
    <cellStyle name="Normal 5 24 9 2" xfId="19737" xr:uid="{00000000-0005-0000-0000-000059420000}"/>
    <cellStyle name="Normal 5 25" xfId="2802" xr:uid="{00000000-0005-0000-0000-00005A420000}"/>
    <cellStyle name="Normal' 5 25" xfId="2803" xr:uid="{00000000-0005-0000-0000-0000B0520000}"/>
    <cellStyle name="Normal 5 25 10" xfId="7964" xr:uid="{00000000-0005-0000-0000-00005B420000}"/>
    <cellStyle name="Normal 5 25 10 2" xfId="19738" xr:uid="{00000000-0005-0000-0000-00005C420000}"/>
    <cellStyle name="Normal 5 25 11" xfId="7965" xr:uid="{00000000-0005-0000-0000-00005D420000}"/>
    <cellStyle name="Normal 5 25 11 2" xfId="19739" xr:uid="{00000000-0005-0000-0000-00005E420000}"/>
    <cellStyle name="Normal 5 25 12" xfId="7966" xr:uid="{00000000-0005-0000-0000-00005F420000}"/>
    <cellStyle name="Normal 5 25 12 2" xfId="19740" xr:uid="{00000000-0005-0000-0000-000060420000}"/>
    <cellStyle name="Normal 5 25 13" xfId="15693" xr:uid="{00000000-0005-0000-0000-000061420000}"/>
    <cellStyle name="Normal 5 25 14" xfId="15214" xr:uid="{00000000-0005-0000-0000-000062420000}"/>
    <cellStyle name="Normal 5 25 2" xfId="3952" xr:uid="{00000000-0005-0000-0000-000063420000}"/>
    <cellStyle name="Normal 5 25 2 2" xfId="7967" xr:uid="{00000000-0005-0000-0000-000064420000}"/>
    <cellStyle name="Normal 5 25 2 2 2" xfId="19741" xr:uid="{00000000-0005-0000-0000-000065420000}"/>
    <cellStyle name="Normal 5 25 2 3" xfId="7968" xr:uid="{00000000-0005-0000-0000-000066420000}"/>
    <cellStyle name="Normal 5 25 2 3 2" xfId="19742" xr:uid="{00000000-0005-0000-0000-000067420000}"/>
    <cellStyle name="Normal 5 25 2 4" xfId="16404" xr:uid="{00000000-0005-0000-0000-000068420000}"/>
    <cellStyle name="Normal 5 25 3" xfId="7969" xr:uid="{00000000-0005-0000-0000-000069420000}"/>
    <cellStyle name="Normal 5 25 3 2" xfId="19743" xr:uid="{00000000-0005-0000-0000-00006A420000}"/>
    <cellStyle name="Normal 5 25 4" xfId="7970" xr:uid="{00000000-0005-0000-0000-00006B420000}"/>
    <cellStyle name="Normal 5 25 4 2" xfId="19744" xr:uid="{00000000-0005-0000-0000-00006C420000}"/>
    <cellStyle name="Normal 5 25 5" xfId="7971" xr:uid="{00000000-0005-0000-0000-00006D420000}"/>
    <cellStyle name="Normal 5 25 5 2" xfId="19745" xr:uid="{00000000-0005-0000-0000-00006E420000}"/>
    <cellStyle name="Normal 5 25 6" xfId="7972" xr:uid="{00000000-0005-0000-0000-00006F420000}"/>
    <cellStyle name="Normal 5 25 6 2" xfId="19746" xr:uid="{00000000-0005-0000-0000-000070420000}"/>
    <cellStyle name="Normal 5 25 7" xfId="7973" xr:uid="{00000000-0005-0000-0000-000071420000}"/>
    <cellStyle name="Normal 5 25 7 2" xfId="19747" xr:uid="{00000000-0005-0000-0000-000072420000}"/>
    <cellStyle name="Normal 5 25 8" xfId="7974" xr:uid="{00000000-0005-0000-0000-000073420000}"/>
    <cellStyle name="Normal 5 25 8 2" xfId="19748" xr:uid="{00000000-0005-0000-0000-000074420000}"/>
    <cellStyle name="Normal 5 25 9" xfId="7975" xr:uid="{00000000-0005-0000-0000-000075420000}"/>
    <cellStyle name="Normal 5 25 9 2" xfId="19749" xr:uid="{00000000-0005-0000-0000-000076420000}"/>
    <cellStyle name="Normal 5 26" xfId="2804" xr:uid="{00000000-0005-0000-0000-000077420000}"/>
    <cellStyle name="Normal' 5 26" xfId="2805" xr:uid="{00000000-0005-0000-0000-0000B1520000}"/>
    <cellStyle name="Normal 5 26 10" xfId="7976" xr:uid="{00000000-0005-0000-0000-000078420000}"/>
    <cellStyle name="Normal 5 26 10 2" xfId="19750" xr:uid="{00000000-0005-0000-0000-000079420000}"/>
    <cellStyle name="Normal 5 26 11" xfId="7977" xr:uid="{00000000-0005-0000-0000-00007A420000}"/>
    <cellStyle name="Normal 5 26 11 2" xfId="19751" xr:uid="{00000000-0005-0000-0000-00007B420000}"/>
    <cellStyle name="Normal 5 26 12" xfId="7978" xr:uid="{00000000-0005-0000-0000-00007C420000}"/>
    <cellStyle name="Normal 5 26 12 2" xfId="19752" xr:uid="{00000000-0005-0000-0000-00007D420000}"/>
    <cellStyle name="Normal 5 26 13" xfId="15694" xr:uid="{00000000-0005-0000-0000-00007E420000}"/>
    <cellStyle name="Normal 5 26 14" xfId="21418" xr:uid="{00000000-0005-0000-0000-00007F420000}"/>
    <cellStyle name="Normal 5 26 2" xfId="3953" xr:uid="{00000000-0005-0000-0000-000080420000}"/>
    <cellStyle name="Normal 5 26 2 2" xfId="7979" xr:uid="{00000000-0005-0000-0000-000081420000}"/>
    <cellStyle name="Normal 5 26 2 2 2" xfId="19753" xr:uid="{00000000-0005-0000-0000-000082420000}"/>
    <cellStyle name="Normal 5 26 2 3" xfId="7980" xr:uid="{00000000-0005-0000-0000-000083420000}"/>
    <cellStyle name="Normal 5 26 2 3 2" xfId="19754" xr:uid="{00000000-0005-0000-0000-000084420000}"/>
    <cellStyle name="Normal 5 26 2 4" xfId="16405" xr:uid="{00000000-0005-0000-0000-000085420000}"/>
    <cellStyle name="Normal 5 26 3" xfId="7981" xr:uid="{00000000-0005-0000-0000-000086420000}"/>
    <cellStyle name="Normal 5 26 3 2" xfId="19755" xr:uid="{00000000-0005-0000-0000-000087420000}"/>
    <cellStyle name="Normal 5 26 4" xfId="7982" xr:uid="{00000000-0005-0000-0000-000088420000}"/>
    <cellStyle name="Normal 5 26 4 2" xfId="19756" xr:uid="{00000000-0005-0000-0000-000089420000}"/>
    <cellStyle name="Normal 5 26 5" xfId="7983" xr:uid="{00000000-0005-0000-0000-00008A420000}"/>
    <cellStyle name="Normal 5 26 5 2" xfId="19757" xr:uid="{00000000-0005-0000-0000-00008B420000}"/>
    <cellStyle name="Normal 5 26 6" xfId="7984" xr:uid="{00000000-0005-0000-0000-00008C420000}"/>
    <cellStyle name="Normal 5 26 6 2" xfId="19758" xr:uid="{00000000-0005-0000-0000-00008D420000}"/>
    <cellStyle name="Normal 5 26 7" xfId="7985" xr:uid="{00000000-0005-0000-0000-00008E420000}"/>
    <cellStyle name="Normal 5 26 7 2" xfId="19759" xr:uid="{00000000-0005-0000-0000-00008F420000}"/>
    <cellStyle name="Normal 5 26 8" xfId="7986" xr:uid="{00000000-0005-0000-0000-000090420000}"/>
    <cellStyle name="Normal 5 26 8 2" xfId="19760" xr:uid="{00000000-0005-0000-0000-000091420000}"/>
    <cellStyle name="Normal 5 26 9" xfId="7987" xr:uid="{00000000-0005-0000-0000-000092420000}"/>
    <cellStyle name="Normal 5 26 9 2" xfId="19761" xr:uid="{00000000-0005-0000-0000-000093420000}"/>
    <cellStyle name="Normal 5 27" xfId="2806" xr:uid="{00000000-0005-0000-0000-000094420000}"/>
    <cellStyle name="Normal' 5 27" xfId="2807" xr:uid="{00000000-0005-0000-0000-0000B2520000}"/>
    <cellStyle name="Normal 5 27 10" xfId="7988" xr:uid="{00000000-0005-0000-0000-000095420000}"/>
    <cellStyle name="Normal 5 27 10 2" xfId="19762" xr:uid="{00000000-0005-0000-0000-000096420000}"/>
    <cellStyle name="Normal 5 27 11" xfId="7989" xr:uid="{00000000-0005-0000-0000-000097420000}"/>
    <cellStyle name="Normal 5 27 11 2" xfId="19763" xr:uid="{00000000-0005-0000-0000-000098420000}"/>
    <cellStyle name="Normal 5 27 12" xfId="7990" xr:uid="{00000000-0005-0000-0000-000099420000}"/>
    <cellStyle name="Normal 5 27 12 2" xfId="19764" xr:uid="{00000000-0005-0000-0000-00009A420000}"/>
    <cellStyle name="Normal 5 27 13" xfId="15695" xr:uid="{00000000-0005-0000-0000-00009B420000}"/>
    <cellStyle name="Normal 5 27 14" xfId="21458" xr:uid="{00000000-0005-0000-0000-00009C420000}"/>
    <cellStyle name="Normal 5 27 2" xfId="3954" xr:uid="{00000000-0005-0000-0000-00009D420000}"/>
    <cellStyle name="Normal 5 27 2 2" xfId="7991" xr:uid="{00000000-0005-0000-0000-00009E420000}"/>
    <cellStyle name="Normal 5 27 2 2 2" xfId="19765" xr:uid="{00000000-0005-0000-0000-00009F420000}"/>
    <cellStyle name="Normal 5 27 2 3" xfId="7992" xr:uid="{00000000-0005-0000-0000-0000A0420000}"/>
    <cellStyle name="Normal 5 27 2 3 2" xfId="19766" xr:uid="{00000000-0005-0000-0000-0000A1420000}"/>
    <cellStyle name="Normal 5 27 2 4" xfId="16406" xr:uid="{00000000-0005-0000-0000-0000A2420000}"/>
    <cellStyle name="Normal 5 27 3" xfId="7993" xr:uid="{00000000-0005-0000-0000-0000A3420000}"/>
    <cellStyle name="Normal 5 27 3 2" xfId="19767" xr:uid="{00000000-0005-0000-0000-0000A4420000}"/>
    <cellStyle name="Normal 5 27 4" xfId="7994" xr:uid="{00000000-0005-0000-0000-0000A5420000}"/>
    <cellStyle name="Normal 5 27 4 2" xfId="19768" xr:uid="{00000000-0005-0000-0000-0000A6420000}"/>
    <cellStyle name="Normal 5 27 5" xfId="7995" xr:uid="{00000000-0005-0000-0000-0000A7420000}"/>
    <cellStyle name="Normal 5 27 5 2" xfId="19769" xr:uid="{00000000-0005-0000-0000-0000A8420000}"/>
    <cellStyle name="Normal 5 27 6" xfId="7996" xr:uid="{00000000-0005-0000-0000-0000A9420000}"/>
    <cellStyle name="Normal 5 27 6 2" xfId="19770" xr:uid="{00000000-0005-0000-0000-0000AA420000}"/>
    <cellStyle name="Normal 5 27 7" xfId="7997" xr:uid="{00000000-0005-0000-0000-0000AB420000}"/>
    <cellStyle name="Normal 5 27 7 2" xfId="19771" xr:uid="{00000000-0005-0000-0000-0000AC420000}"/>
    <cellStyle name="Normal 5 27 8" xfId="7998" xr:uid="{00000000-0005-0000-0000-0000AD420000}"/>
    <cellStyle name="Normal 5 27 8 2" xfId="19772" xr:uid="{00000000-0005-0000-0000-0000AE420000}"/>
    <cellStyle name="Normal 5 27 9" xfId="7999" xr:uid="{00000000-0005-0000-0000-0000AF420000}"/>
    <cellStyle name="Normal 5 27 9 2" xfId="19773" xr:uid="{00000000-0005-0000-0000-0000B0420000}"/>
    <cellStyle name="Normal 5 28" xfId="2808" xr:uid="{00000000-0005-0000-0000-0000B1420000}"/>
    <cellStyle name="Normal' 5 28" xfId="2809" xr:uid="{00000000-0005-0000-0000-0000B3520000}"/>
    <cellStyle name="Normal 5 28 10" xfId="8000" xr:uid="{00000000-0005-0000-0000-0000B2420000}"/>
    <cellStyle name="Normal 5 28 10 2" xfId="19774" xr:uid="{00000000-0005-0000-0000-0000B3420000}"/>
    <cellStyle name="Normal 5 28 11" xfId="8001" xr:uid="{00000000-0005-0000-0000-0000B4420000}"/>
    <cellStyle name="Normal 5 28 11 2" xfId="19775" xr:uid="{00000000-0005-0000-0000-0000B5420000}"/>
    <cellStyle name="Normal 5 28 12" xfId="8002" xr:uid="{00000000-0005-0000-0000-0000B6420000}"/>
    <cellStyle name="Normal 5 28 12 2" xfId="19776" xr:uid="{00000000-0005-0000-0000-0000B7420000}"/>
    <cellStyle name="Normal 5 28 13" xfId="15696" xr:uid="{00000000-0005-0000-0000-0000B8420000}"/>
    <cellStyle name="Normal 5 28 14" xfId="15213" xr:uid="{00000000-0005-0000-0000-0000B9420000}"/>
    <cellStyle name="Normal 5 28 2" xfId="3955" xr:uid="{00000000-0005-0000-0000-0000BA420000}"/>
    <cellStyle name="Normal 5 28 2 2" xfId="8003" xr:uid="{00000000-0005-0000-0000-0000BB420000}"/>
    <cellStyle name="Normal 5 28 2 2 2" xfId="19777" xr:uid="{00000000-0005-0000-0000-0000BC420000}"/>
    <cellStyle name="Normal 5 28 2 3" xfId="8004" xr:uid="{00000000-0005-0000-0000-0000BD420000}"/>
    <cellStyle name="Normal 5 28 2 3 2" xfId="19778" xr:uid="{00000000-0005-0000-0000-0000BE420000}"/>
    <cellStyle name="Normal 5 28 2 4" xfId="16407" xr:uid="{00000000-0005-0000-0000-0000BF420000}"/>
    <cellStyle name="Normal 5 28 3" xfId="8005" xr:uid="{00000000-0005-0000-0000-0000C0420000}"/>
    <cellStyle name="Normal 5 28 3 2" xfId="19779" xr:uid="{00000000-0005-0000-0000-0000C1420000}"/>
    <cellStyle name="Normal 5 28 4" xfId="8006" xr:uid="{00000000-0005-0000-0000-0000C2420000}"/>
    <cellStyle name="Normal 5 28 4 2" xfId="19780" xr:uid="{00000000-0005-0000-0000-0000C3420000}"/>
    <cellStyle name="Normal 5 28 5" xfId="8007" xr:uid="{00000000-0005-0000-0000-0000C4420000}"/>
    <cellStyle name="Normal 5 28 5 2" xfId="19781" xr:uid="{00000000-0005-0000-0000-0000C5420000}"/>
    <cellStyle name="Normal 5 28 6" xfId="8008" xr:uid="{00000000-0005-0000-0000-0000C6420000}"/>
    <cellStyle name="Normal 5 28 6 2" xfId="19782" xr:uid="{00000000-0005-0000-0000-0000C7420000}"/>
    <cellStyle name="Normal 5 28 7" xfId="8009" xr:uid="{00000000-0005-0000-0000-0000C8420000}"/>
    <cellStyle name="Normal 5 28 7 2" xfId="19783" xr:uid="{00000000-0005-0000-0000-0000C9420000}"/>
    <cellStyle name="Normal 5 28 8" xfId="8010" xr:uid="{00000000-0005-0000-0000-0000CA420000}"/>
    <cellStyle name="Normal 5 28 8 2" xfId="19784" xr:uid="{00000000-0005-0000-0000-0000CB420000}"/>
    <cellStyle name="Normal 5 28 9" xfId="8011" xr:uid="{00000000-0005-0000-0000-0000CC420000}"/>
    <cellStyle name="Normal 5 28 9 2" xfId="19785" xr:uid="{00000000-0005-0000-0000-0000CD420000}"/>
    <cellStyle name="Normal 5 29" xfId="2810" xr:uid="{00000000-0005-0000-0000-0000CE420000}"/>
    <cellStyle name="Normal' 5 29" xfId="2811" xr:uid="{00000000-0005-0000-0000-0000B4520000}"/>
    <cellStyle name="Normal 5 29 10" xfId="8012" xr:uid="{00000000-0005-0000-0000-0000CF420000}"/>
    <cellStyle name="Normal 5 29 10 2" xfId="19786" xr:uid="{00000000-0005-0000-0000-0000D0420000}"/>
    <cellStyle name="Normal 5 29 11" xfId="8013" xr:uid="{00000000-0005-0000-0000-0000D1420000}"/>
    <cellStyle name="Normal 5 29 11 2" xfId="19787" xr:uid="{00000000-0005-0000-0000-0000D2420000}"/>
    <cellStyle name="Normal 5 29 12" xfId="8014" xr:uid="{00000000-0005-0000-0000-0000D3420000}"/>
    <cellStyle name="Normal 5 29 12 2" xfId="19788" xr:uid="{00000000-0005-0000-0000-0000D4420000}"/>
    <cellStyle name="Normal 5 29 13" xfId="15697" xr:uid="{00000000-0005-0000-0000-0000D5420000}"/>
    <cellStyle name="Normal 5 29 14" xfId="15211" xr:uid="{00000000-0005-0000-0000-0000D6420000}"/>
    <cellStyle name="Normal 5 29 2" xfId="3956" xr:uid="{00000000-0005-0000-0000-0000D7420000}"/>
    <cellStyle name="Normal 5 29 2 2" xfId="8015" xr:uid="{00000000-0005-0000-0000-0000D8420000}"/>
    <cellStyle name="Normal 5 29 2 2 2" xfId="19789" xr:uid="{00000000-0005-0000-0000-0000D9420000}"/>
    <cellStyle name="Normal 5 29 2 3" xfId="8016" xr:uid="{00000000-0005-0000-0000-0000DA420000}"/>
    <cellStyle name="Normal 5 29 2 3 2" xfId="19790" xr:uid="{00000000-0005-0000-0000-0000DB420000}"/>
    <cellStyle name="Normal 5 29 2 4" xfId="16408" xr:uid="{00000000-0005-0000-0000-0000DC420000}"/>
    <cellStyle name="Normal 5 29 3" xfId="8017" xr:uid="{00000000-0005-0000-0000-0000DD420000}"/>
    <cellStyle name="Normal 5 29 3 2" xfId="19791" xr:uid="{00000000-0005-0000-0000-0000DE420000}"/>
    <cellStyle name="Normal 5 29 4" xfId="8018" xr:uid="{00000000-0005-0000-0000-0000DF420000}"/>
    <cellStyle name="Normal 5 29 4 2" xfId="19792" xr:uid="{00000000-0005-0000-0000-0000E0420000}"/>
    <cellStyle name="Normal 5 29 5" xfId="8019" xr:uid="{00000000-0005-0000-0000-0000E1420000}"/>
    <cellStyle name="Normal 5 29 5 2" xfId="19793" xr:uid="{00000000-0005-0000-0000-0000E2420000}"/>
    <cellStyle name="Normal 5 29 6" xfId="8020" xr:uid="{00000000-0005-0000-0000-0000E3420000}"/>
    <cellStyle name="Normal 5 29 6 2" xfId="19794" xr:uid="{00000000-0005-0000-0000-0000E4420000}"/>
    <cellStyle name="Normal 5 29 7" xfId="8021" xr:uid="{00000000-0005-0000-0000-0000E5420000}"/>
    <cellStyle name="Normal 5 29 7 2" xfId="19795" xr:uid="{00000000-0005-0000-0000-0000E6420000}"/>
    <cellStyle name="Normal 5 29 8" xfId="8022" xr:uid="{00000000-0005-0000-0000-0000E7420000}"/>
    <cellStyle name="Normal 5 29 8 2" xfId="19796" xr:uid="{00000000-0005-0000-0000-0000E8420000}"/>
    <cellStyle name="Normal 5 29 9" xfId="8023" xr:uid="{00000000-0005-0000-0000-0000E9420000}"/>
    <cellStyle name="Normal 5 29 9 2" xfId="19797" xr:uid="{00000000-0005-0000-0000-0000EA420000}"/>
    <cellStyle name="Normal 5 3" xfId="2812" xr:uid="{00000000-0005-0000-0000-0000EB420000}"/>
    <cellStyle name="Normal' 5 3" xfId="2813" xr:uid="{00000000-0005-0000-0000-0000B5520000}"/>
    <cellStyle name="Normal 5 3 10" xfId="2814" xr:uid="{00000000-0005-0000-0000-0000EC420000}"/>
    <cellStyle name="Normal 5 3 11" xfId="2815" xr:uid="{00000000-0005-0000-0000-0000ED420000}"/>
    <cellStyle name="Normal 5 3 12" xfId="2816" xr:uid="{00000000-0005-0000-0000-0000EE420000}"/>
    <cellStyle name="Normal 5 3 13" xfId="2817" xr:uid="{00000000-0005-0000-0000-0000EF420000}"/>
    <cellStyle name="Normal 5 3 14" xfId="2818" xr:uid="{00000000-0005-0000-0000-0000F0420000}"/>
    <cellStyle name="Normal 5 3 15" xfId="2819" xr:uid="{00000000-0005-0000-0000-0000F1420000}"/>
    <cellStyle name="Normal 5 3 16" xfId="2820" xr:uid="{00000000-0005-0000-0000-0000F2420000}"/>
    <cellStyle name="Normal 5 3 17" xfId="2821" xr:uid="{00000000-0005-0000-0000-0000F3420000}"/>
    <cellStyle name="Normal 5 3 18" xfId="2822" xr:uid="{00000000-0005-0000-0000-0000F4420000}"/>
    <cellStyle name="Normal 5 3 19" xfId="2823" xr:uid="{00000000-0005-0000-0000-0000F5420000}"/>
    <cellStyle name="Normal 5 3 2" xfId="2824" xr:uid="{00000000-0005-0000-0000-0000F6420000}"/>
    <cellStyle name="Normal 5 3 20" xfId="2825" xr:uid="{00000000-0005-0000-0000-0000F7420000}"/>
    <cellStyle name="Normal 5 3 21" xfId="2826" xr:uid="{00000000-0005-0000-0000-0000F8420000}"/>
    <cellStyle name="Normal 5 3 22" xfId="2827" xr:uid="{00000000-0005-0000-0000-0000F9420000}"/>
    <cellStyle name="Normal 5 3 23" xfId="2828" xr:uid="{00000000-0005-0000-0000-0000FA420000}"/>
    <cellStyle name="Normal 5 3 24" xfId="2829" xr:uid="{00000000-0005-0000-0000-0000FB420000}"/>
    <cellStyle name="Normal 5 3 25" xfId="2830" xr:uid="{00000000-0005-0000-0000-0000FC420000}"/>
    <cellStyle name="Normal 5 3 26" xfId="2831" xr:uid="{00000000-0005-0000-0000-0000FD420000}"/>
    <cellStyle name="Normal 5 3 27" xfId="2832" xr:uid="{00000000-0005-0000-0000-0000FE420000}"/>
    <cellStyle name="Normal 5 3 28" xfId="2833" xr:uid="{00000000-0005-0000-0000-0000FF420000}"/>
    <cellStyle name="Normal 5 3 29" xfId="2834" xr:uid="{00000000-0005-0000-0000-000000430000}"/>
    <cellStyle name="Normal 5 3 3" xfId="2835" xr:uid="{00000000-0005-0000-0000-000001430000}"/>
    <cellStyle name="Normal 5 3 30" xfId="2836" xr:uid="{00000000-0005-0000-0000-000002430000}"/>
    <cellStyle name="Normal 5 3 31" xfId="2837" xr:uid="{00000000-0005-0000-0000-000003430000}"/>
    <cellStyle name="Normal 5 3 32" xfId="2838" xr:uid="{00000000-0005-0000-0000-000004430000}"/>
    <cellStyle name="Normal 5 3 33" xfId="2839" xr:uid="{00000000-0005-0000-0000-000005430000}"/>
    <cellStyle name="Normal 5 3 33 2" xfId="3957" xr:uid="{00000000-0005-0000-0000-000006430000}"/>
    <cellStyle name="Normal 5 3 33 2 2" xfId="8024" xr:uid="{00000000-0005-0000-0000-000007430000}"/>
    <cellStyle name="Normal 5 3 33 2 2 2" xfId="19798" xr:uid="{00000000-0005-0000-0000-000008430000}"/>
    <cellStyle name="Normal 5 3 33 2 3" xfId="8025" xr:uid="{00000000-0005-0000-0000-000009430000}"/>
    <cellStyle name="Normal 5 3 33 2 3 2" xfId="19799" xr:uid="{00000000-0005-0000-0000-00000A430000}"/>
    <cellStyle name="Normal 5 3 33 2 4" xfId="16409" xr:uid="{00000000-0005-0000-0000-00000B430000}"/>
    <cellStyle name="Normal 5 3 33 3" xfId="8026" xr:uid="{00000000-0005-0000-0000-00000C430000}"/>
    <cellStyle name="Normal 5 3 33 3 2" xfId="19800" xr:uid="{00000000-0005-0000-0000-00000D430000}"/>
    <cellStyle name="Normal 5 3 33 4" xfId="8027" xr:uid="{00000000-0005-0000-0000-00000E430000}"/>
    <cellStyle name="Normal 5 3 33 4 2" xfId="19801" xr:uid="{00000000-0005-0000-0000-00000F430000}"/>
    <cellStyle name="Normal 5 3 33 5" xfId="8028" xr:uid="{00000000-0005-0000-0000-000010430000}"/>
    <cellStyle name="Normal 5 3 33 5 2" xfId="19802" xr:uid="{00000000-0005-0000-0000-000011430000}"/>
    <cellStyle name="Normal 5 3 33 6" xfId="15698" xr:uid="{00000000-0005-0000-0000-000012430000}"/>
    <cellStyle name="Normal 5 3 34" xfId="2840" xr:uid="{00000000-0005-0000-0000-000013430000}"/>
    <cellStyle name="Normal 5 3 34 2" xfId="3958" xr:uid="{00000000-0005-0000-0000-000014430000}"/>
    <cellStyle name="Normal 5 3 34 2 2" xfId="8029" xr:uid="{00000000-0005-0000-0000-000015430000}"/>
    <cellStyle name="Normal 5 3 34 2 2 2" xfId="19803" xr:uid="{00000000-0005-0000-0000-000016430000}"/>
    <cellStyle name="Normal 5 3 34 2 3" xfId="8030" xr:uid="{00000000-0005-0000-0000-000017430000}"/>
    <cellStyle name="Normal 5 3 34 2 3 2" xfId="19804" xr:uid="{00000000-0005-0000-0000-000018430000}"/>
    <cellStyle name="Normal 5 3 34 2 4" xfId="16410" xr:uid="{00000000-0005-0000-0000-000019430000}"/>
    <cellStyle name="Normal 5 3 34 3" xfId="8031" xr:uid="{00000000-0005-0000-0000-00001A430000}"/>
    <cellStyle name="Normal 5 3 34 3 2" xfId="19805" xr:uid="{00000000-0005-0000-0000-00001B430000}"/>
    <cellStyle name="Normal 5 3 34 4" xfId="8032" xr:uid="{00000000-0005-0000-0000-00001C430000}"/>
    <cellStyle name="Normal 5 3 34 4 2" xfId="19806" xr:uid="{00000000-0005-0000-0000-00001D430000}"/>
    <cellStyle name="Normal 5 3 34 5" xfId="8033" xr:uid="{00000000-0005-0000-0000-00001E430000}"/>
    <cellStyle name="Normal 5 3 34 5 2" xfId="19807" xr:uid="{00000000-0005-0000-0000-00001F430000}"/>
    <cellStyle name="Normal 5 3 34 6" xfId="15699" xr:uid="{00000000-0005-0000-0000-000020430000}"/>
    <cellStyle name="Normal 5 3 35" xfId="2841" xr:uid="{00000000-0005-0000-0000-000021430000}"/>
    <cellStyle name="Normal 5 3 35 2" xfId="3959" xr:uid="{00000000-0005-0000-0000-000022430000}"/>
    <cellStyle name="Normal 5 3 35 2 2" xfId="8034" xr:uid="{00000000-0005-0000-0000-000023430000}"/>
    <cellStyle name="Normal 5 3 35 2 2 2" xfId="19808" xr:uid="{00000000-0005-0000-0000-000024430000}"/>
    <cellStyle name="Normal 5 3 35 2 3" xfId="8035" xr:uid="{00000000-0005-0000-0000-000025430000}"/>
    <cellStyle name="Normal 5 3 35 2 3 2" xfId="19809" xr:uid="{00000000-0005-0000-0000-000026430000}"/>
    <cellStyle name="Normal 5 3 35 2 4" xfId="16411" xr:uid="{00000000-0005-0000-0000-000027430000}"/>
    <cellStyle name="Normal 5 3 35 3" xfId="8036" xr:uid="{00000000-0005-0000-0000-000028430000}"/>
    <cellStyle name="Normal 5 3 35 3 2" xfId="19810" xr:uid="{00000000-0005-0000-0000-000029430000}"/>
    <cellStyle name="Normal 5 3 35 4" xfId="8037" xr:uid="{00000000-0005-0000-0000-00002A430000}"/>
    <cellStyle name="Normal 5 3 35 4 2" xfId="19811" xr:uid="{00000000-0005-0000-0000-00002B430000}"/>
    <cellStyle name="Normal 5 3 35 5" xfId="8038" xr:uid="{00000000-0005-0000-0000-00002C430000}"/>
    <cellStyle name="Normal 5 3 35 5 2" xfId="19812" xr:uid="{00000000-0005-0000-0000-00002D430000}"/>
    <cellStyle name="Normal 5 3 35 6" xfId="15700" xr:uid="{00000000-0005-0000-0000-00002E430000}"/>
    <cellStyle name="Normal 5 3 36" xfId="2842" xr:uid="{00000000-0005-0000-0000-00002F430000}"/>
    <cellStyle name="Normal 5 3 36 2" xfId="3960" xr:uid="{00000000-0005-0000-0000-000030430000}"/>
    <cellStyle name="Normal 5 3 36 2 2" xfId="8039" xr:uid="{00000000-0005-0000-0000-000031430000}"/>
    <cellStyle name="Normal 5 3 36 2 2 2" xfId="19813" xr:uid="{00000000-0005-0000-0000-000032430000}"/>
    <cellStyle name="Normal 5 3 36 2 3" xfId="8040" xr:uid="{00000000-0005-0000-0000-000033430000}"/>
    <cellStyle name="Normal 5 3 36 2 3 2" xfId="19814" xr:uid="{00000000-0005-0000-0000-000034430000}"/>
    <cellStyle name="Normal 5 3 36 2 4" xfId="16412" xr:uid="{00000000-0005-0000-0000-000035430000}"/>
    <cellStyle name="Normal 5 3 36 3" xfId="8041" xr:uid="{00000000-0005-0000-0000-000036430000}"/>
    <cellStyle name="Normal 5 3 36 3 2" xfId="19815" xr:uid="{00000000-0005-0000-0000-000037430000}"/>
    <cellStyle name="Normal 5 3 36 4" xfId="8042" xr:uid="{00000000-0005-0000-0000-000038430000}"/>
    <cellStyle name="Normal 5 3 36 4 2" xfId="19816" xr:uid="{00000000-0005-0000-0000-000039430000}"/>
    <cellStyle name="Normal 5 3 36 5" xfId="8043" xr:uid="{00000000-0005-0000-0000-00003A430000}"/>
    <cellStyle name="Normal 5 3 36 5 2" xfId="19817" xr:uid="{00000000-0005-0000-0000-00003B430000}"/>
    <cellStyle name="Normal 5 3 36 6" xfId="15701" xr:uid="{00000000-0005-0000-0000-00003C430000}"/>
    <cellStyle name="Normal 5 3 37" xfId="2843" xr:uid="{00000000-0005-0000-0000-00003D430000}"/>
    <cellStyle name="Normal 5 3 37 2" xfId="3961" xr:uid="{00000000-0005-0000-0000-00003E430000}"/>
    <cellStyle name="Normal 5 3 37 2 2" xfId="8044" xr:uid="{00000000-0005-0000-0000-00003F430000}"/>
    <cellStyle name="Normal 5 3 37 2 2 2" xfId="19818" xr:uid="{00000000-0005-0000-0000-000040430000}"/>
    <cellStyle name="Normal 5 3 37 2 3" xfId="8045" xr:uid="{00000000-0005-0000-0000-000041430000}"/>
    <cellStyle name="Normal 5 3 37 2 3 2" xfId="19819" xr:uid="{00000000-0005-0000-0000-000042430000}"/>
    <cellStyle name="Normal 5 3 37 2 4" xfId="16413" xr:uid="{00000000-0005-0000-0000-000043430000}"/>
    <cellStyle name="Normal 5 3 37 3" xfId="8046" xr:uid="{00000000-0005-0000-0000-000044430000}"/>
    <cellStyle name="Normal 5 3 37 3 2" xfId="19820" xr:uid="{00000000-0005-0000-0000-000045430000}"/>
    <cellStyle name="Normal 5 3 37 4" xfId="8047" xr:uid="{00000000-0005-0000-0000-000046430000}"/>
    <cellStyle name="Normal 5 3 37 4 2" xfId="19821" xr:uid="{00000000-0005-0000-0000-000047430000}"/>
    <cellStyle name="Normal 5 3 37 5" xfId="8048" xr:uid="{00000000-0005-0000-0000-000048430000}"/>
    <cellStyle name="Normal 5 3 37 5 2" xfId="19822" xr:uid="{00000000-0005-0000-0000-000049430000}"/>
    <cellStyle name="Normal 5 3 37 6" xfId="15702" xr:uid="{00000000-0005-0000-0000-00004A430000}"/>
    <cellStyle name="Normal 5 3 38" xfId="8049" xr:uid="{00000000-0005-0000-0000-00004B430000}"/>
    <cellStyle name="Normal 5 3 39" xfId="8050" xr:uid="{00000000-0005-0000-0000-00004C430000}"/>
    <cellStyle name="Normal 5 3 4" xfId="2844" xr:uid="{00000000-0005-0000-0000-00004D430000}"/>
    <cellStyle name="Normal 5 3 40" xfId="8051" xr:uid="{00000000-0005-0000-0000-00004E430000}"/>
    <cellStyle name="Normal 5 3 41" xfId="8052" xr:uid="{00000000-0005-0000-0000-00004F430000}"/>
    <cellStyle name="Normal 5 3 42" xfId="13022" xr:uid="{00000000-0005-0000-0000-000050430000}"/>
    <cellStyle name="Normal 5 3 42 2" xfId="21432" xr:uid="{00000000-0005-0000-0000-000051430000}"/>
    <cellStyle name="Normal 5 3 5" xfId="2845" xr:uid="{00000000-0005-0000-0000-000052430000}"/>
    <cellStyle name="Normal 5 3 6" xfId="2846" xr:uid="{00000000-0005-0000-0000-000053430000}"/>
    <cellStyle name="Normal 5 3 7" xfId="2847" xr:uid="{00000000-0005-0000-0000-000054430000}"/>
    <cellStyle name="Normal 5 3 8" xfId="2848" xr:uid="{00000000-0005-0000-0000-000055430000}"/>
    <cellStyle name="Normal 5 3 9" xfId="2849" xr:uid="{00000000-0005-0000-0000-000056430000}"/>
    <cellStyle name="Normal 5 30" xfId="2850" xr:uid="{00000000-0005-0000-0000-000057430000}"/>
    <cellStyle name="Normal' 5 30" xfId="2851" xr:uid="{00000000-0005-0000-0000-0000B6520000}"/>
    <cellStyle name="Normal 5 30 10" xfId="8053" xr:uid="{00000000-0005-0000-0000-000058430000}"/>
    <cellStyle name="Normal 5 30 10 2" xfId="19823" xr:uid="{00000000-0005-0000-0000-000059430000}"/>
    <cellStyle name="Normal 5 30 11" xfId="8054" xr:uid="{00000000-0005-0000-0000-00005A430000}"/>
    <cellStyle name="Normal 5 30 11 2" xfId="19824" xr:uid="{00000000-0005-0000-0000-00005B430000}"/>
    <cellStyle name="Normal 5 30 12" xfId="8055" xr:uid="{00000000-0005-0000-0000-00005C430000}"/>
    <cellStyle name="Normal 5 30 12 2" xfId="19825" xr:uid="{00000000-0005-0000-0000-00005D430000}"/>
    <cellStyle name="Normal 5 30 13" xfId="15703" xr:uid="{00000000-0005-0000-0000-00005E430000}"/>
    <cellStyle name="Normal 5 30 14" xfId="21457" xr:uid="{00000000-0005-0000-0000-00005F430000}"/>
    <cellStyle name="Normal 5 30 2" xfId="3962" xr:uid="{00000000-0005-0000-0000-000060430000}"/>
    <cellStyle name="Normal 5 30 2 2" xfId="8056" xr:uid="{00000000-0005-0000-0000-000061430000}"/>
    <cellStyle name="Normal 5 30 2 2 2" xfId="19826" xr:uid="{00000000-0005-0000-0000-000062430000}"/>
    <cellStyle name="Normal 5 30 2 3" xfId="8057" xr:uid="{00000000-0005-0000-0000-000063430000}"/>
    <cellStyle name="Normal 5 30 2 3 2" xfId="19827" xr:uid="{00000000-0005-0000-0000-000064430000}"/>
    <cellStyle name="Normal 5 30 2 4" xfId="16414" xr:uid="{00000000-0005-0000-0000-000065430000}"/>
    <cellStyle name="Normal 5 30 3" xfId="8058" xr:uid="{00000000-0005-0000-0000-000066430000}"/>
    <cellStyle name="Normal 5 30 3 2" xfId="19828" xr:uid="{00000000-0005-0000-0000-000067430000}"/>
    <cellStyle name="Normal 5 30 4" xfId="8059" xr:uid="{00000000-0005-0000-0000-000068430000}"/>
    <cellStyle name="Normal 5 30 4 2" xfId="19829" xr:uid="{00000000-0005-0000-0000-000069430000}"/>
    <cellStyle name="Normal 5 30 5" xfId="8060" xr:uid="{00000000-0005-0000-0000-00006A430000}"/>
    <cellStyle name="Normal 5 30 5 2" xfId="19830" xr:uid="{00000000-0005-0000-0000-00006B430000}"/>
    <cellStyle name="Normal 5 30 6" xfId="8061" xr:uid="{00000000-0005-0000-0000-00006C430000}"/>
    <cellStyle name="Normal 5 30 6 2" xfId="19831" xr:uid="{00000000-0005-0000-0000-00006D430000}"/>
    <cellStyle name="Normal 5 30 7" xfId="8062" xr:uid="{00000000-0005-0000-0000-00006E430000}"/>
    <cellStyle name="Normal 5 30 7 2" xfId="19832" xr:uid="{00000000-0005-0000-0000-00006F430000}"/>
    <cellStyle name="Normal 5 30 8" xfId="8063" xr:uid="{00000000-0005-0000-0000-000070430000}"/>
    <cellStyle name="Normal 5 30 8 2" xfId="19833" xr:uid="{00000000-0005-0000-0000-000071430000}"/>
    <cellStyle name="Normal 5 30 9" xfId="8064" xr:uid="{00000000-0005-0000-0000-000072430000}"/>
    <cellStyle name="Normal 5 30 9 2" xfId="19834" xr:uid="{00000000-0005-0000-0000-000073430000}"/>
    <cellStyle name="Normal 5 31" xfId="2852" xr:uid="{00000000-0005-0000-0000-000074430000}"/>
    <cellStyle name="Normal' 5 31" xfId="2853" xr:uid="{00000000-0005-0000-0000-0000B7520000}"/>
    <cellStyle name="Normal 5 31 10" xfId="8065" xr:uid="{00000000-0005-0000-0000-000075430000}"/>
    <cellStyle name="Normal 5 31 10 2" xfId="19835" xr:uid="{00000000-0005-0000-0000-000076430000}"/>
    <cellStyle name="Normal 5 31 11" xfId="8066" xr:uid="{00000000-0005-0000-0000-000077430000}"/>
    <cellStyle name="Normal 5 31 11 2" xfId="19836" xr:uid="{00000000-0005-0000-0000-000078430000}"/>
    <cellStyle name="Normal 5 31 12" xfId="8067" xr:uid="{00000000-0005-0000-0000-000079430000}"/>
    <cellStyle name="Normal 5 31 12 2" xfId="19837" xr:uid="{00000000-0005-0000-0000-00007A430000}"/>
    <cellStyle name="Normal 5 31 13" xfId="15704" xr:uid="{00000000-0005-0000-0000-00007B430000}"/>
    <cellStyle name="Normal 5 31 14" xfId="21438" xr:uid="{00000000-0005-0000-0000-00007C430000}"/>
    <cellStyle name="Normal 5 31 2" xfId="3963" xr:uid="{00000000-0005-0000-0000-00007D430000}"/>
    <cellStyle name="Normal 5 31 2 2" xfId="8068" xr:uid="{00000000-0005-0000-0000-00007E430000}"/>
    <cellStyle name="Normal 5 31 2 2 2" xfId="19838" xr:uid="{00000000-0005-0000-0000-00007F430000}"/>
    <cellStyle name="Normal 5 31 2 3" xfId="8069" xr:uid="{00000000-0005-0000-0000-000080430000}"/>
    <cellStyle name="Normal 5 31 2 3 2" xfId="19839" xr:uid="{00000000-0005-0000-0000-000081430000}"/>
    <cellStyle name="Normal 5 31 2 4" xfId="16415" xr:uid="{00000000-0005-0000-0000-000082430000}"/>
    <cellStyle name="Normal 5 31 3" xfId="8070" xr:uid="{00000000-0005-0000-0000-000083430000}"/>
    <cellStyle name="Normal 5 31 3 2" xfId="19840" xr:uid="{00000000-0005-0000-0000-000084430000}"/>
    <cellStyle name="Normal 5 31 4" xfId="8071" xr:uid="{00000000-0005-0000-0000-000085430000}"/>
    <cellStyle name="Normal 5 31 4 2" xfId="19841" xr:uid="{00000000-0005-0000-0000-000086430000}"/>
    <cellStyle name="Normal 5 31 5" xfId="8072" xr:uid="{00000000-0005-0000-0000-000087430000}"/>
    <cellStyle name="Normal 5 31 5 2" xfId="19842" xr:uid="{00000000-0005-0000-0000-000088430000}"/>
    <cellStyle name="Normal 5 31 6" xfId="8073" xr:uid="{00000000-0005-0000-0000-000089430000}"/>
    <cellStyle name="Normal 5 31 6 2" xfId="19843" xr:uid="{00000000-0005-0000-0000-00008A430000}"/>
    <cellStyle name="Normal 5 31 7" xfId="8074" xr:uid="{00000000-0005-0000-0000-00008B430000}"/>
    <cellStyle name="Normal 5 31 7 2" xfId="19844" xr:uid="{00000000-0005-0000-0000-00008C430000}"/>
    <cellStyle name="Normal 5 31 8" xfId="8075" xr:uid="{00000000-0005-0000-0000-00008D430000}"/>
    <cellStyle name="Normal 5 31 8 2" xfId="19845" xr:uid="{00000000-0005-0000-0000-00008E430000}"/>
    <cellStyle name="Normal 5 31 9" xfId="8076" xr:uid="{00000000-0005-0000-0000-00008F430000}"/>
    <cellStyle name="Normal 5 31 9 2" xfId="19846" xr:uid="{00000000-0005-0000-0000-000090430000}"/>
    <cellStyle name="Normal 5 32" xfId="2854" xr:uid="{00000000-0005-0000-0000-000091430000}"/>
    <cellStyle name="Normal' 5 32" xfId="2855" xr:uid="{00000000-0005-0000-0000-0000B8520000}"/>
    <cellStyle name="Normal 5 32 10" xfId="8077" xr:uid="{00000000-0005-0000-0000-000092430000}"/>
    <cellStyle name="Normal 5 32 10 2" xfId="19847" xr:uid="{00000000-0005-0000-0000-000093430000}"/>
    <cellStyle name="Normal 5 32 11" xfId="8078" xr:uid="{00000000-0005-0000-0000-000094430000}"/>
    <cellStyle name="Normal 5 32 11 2" xfId="19848" xr:uid="{00000000-0005-0000-0000-000095430000}"/>
    <cellStyle name="Normal 5 32 12" xfId="8079" xr:uid="{00000000-0005-0000-0000-000096430000}"/>
    <cellStyle name="Normal 5 32 12 2" xfId="19849" xr:uid="{00000000-0005-0000-0000-000097430000}"/>
    <cellStyle name="Normal 5 32 13" xfId="15705" xr:uid="{00000000-0005-0000-0000-000098430000}"/>
    <cellStyle name="Normal 5 32 14" xfId="15210" xr:uid="{00000000-0005-0000-0000-000099430000}"/>
    <cellStyle name="Normal 5 32 2" xfId="3964" xr:uid="{00000000-0005-0000-0000-00009A430000}"/>
    <cellStyle name="Normal 5 32 2 2" xfId="8080" xr:uid="{00000000-0005-0000-0000-00009B430000}"/>
    <cellStyle name="Normal 5 32 2 2 2" xfId="19850" xr:uid="{00000000-0005-0000-0000-00009C430000}"/>
    <cellStyle name="Normal 5 32 2 3" xfId="8081" xr:uid="{00000000-0005-0000-0000-00009D430000}"/>
    <cellStyle name="Normal 5 32 2 3 2" xfId="19851" xr:uid="{00000000-0005-0000-0000-00009E430000}"/>
    <cellStyle name="Normal 5 32 2 4" xfId="16416" xr:uid="{00000000-0005-0000-0000-00009F430000}"/>
    <cellStyle name="Normal 5 32 3" xfId="8082" xr:uid="{00000000-0005-0000-0000-0000A0430000}"/>
    <cellStyle name="Normal 5 32 3 2" xfId="19852" xr:uid="{00000000-0005-0000-0000-0000A1430000}"/>
    <cellStyle name="Normal 5 32 4" xfId="8083" xr:uid="{00000000-0005-0000-0000-0000A2430000}"/>
    <cellStyle name="Normal 5 32 4 2" xfId="19853" xr:uid="{00000000-0005-0000-0000-0000A3430000}"/>
    <cellStyle name="Normal 5 32 5" xfId="8084" xr:uid="{00000000-0005-0000-0000-0000A4430000}"/>
    <cellStyle name="Normal 5 32 5 2" xfId="19854" xr:uid="{00000000-0005-0000-0000-0000A5430000}"/>
    <cellStyle name="Normal 5 32 6" xfId="8085" xr:uid="{00000000-0005-0000-0000-0000A6430000}"/>
    <cellStyle name="Normal 5 32 6 2" xfId="19855" xr:uid="{00000000-0005-0000-0000-0000A7430000}"/>
    <cellStyle name="Normal 5 32 7" xfId="8086" xr:uid="{00000000-0005-0000-0000-0000A8430000}"/>
    <cellStyle name="Normal 5 32 7 2" xfId="19856" xr:uid="{00000000-0005-0000-0000-0000A9430000}"/>
    <cellStyle name="Normal 5 32 8" xfId="8087" xr:uid="{00000000-0005-0000-0000-0000AA430000}"/>
    <cellStyle name="Normal 5 32 8 2" xfId="19857" xr:uid="{00000000-0005-0000-0000-0000AB430000}"/>
    <cellStyle name="Normal 5 32 9" xfId="8088" xr:uid="{00000000-0005-0000-0000-0000AC430000}"/>
    <cellStyle name="Normal 5 32 9 2" xfId="19858" xr:uid="{00000000-0005-0000-0000-0000AD430000}"/>
    <cellStyle name="Normal 5 33" xfId="2856" xr:uid="{00000000-0005-0000-0000-0000AE430000}"/>
    <cellStyle name="Normal' 5 33" xfId="2857" xr:uid="{00000000-0005-0000-0000-0000B9520000}"/>
    <cellStyle name="Normal 5 33 10" xfId="8089" xr:uid="{00000000-0005-0000-0000-0000AF430000}"/>
    <cellStyle name="Normal 5 33 10 2" xfId="19859" xr:uid="{00000000-0005-0000-0000-0000B0430000}"/>
    <cellStyle name="Normal 5 33 11" xfId="8090" xr:uid="{00000000-0005-0000-0000-0000B1430000}"/>
    <cellStyle name="Normal 5 33 11 2" xfId="19860" xr:uid="{00000000-0005-0000-0000-0000B2430000}"/>
    <cellStyle name="Normal 5 33 12" xfId="8091" xr:uid="{00000000-0005-0000-0000-0000B3430000}"/>
    <cellStyle name="Normal 5 33 12 2" xfId="19861" xr:uid="{00000000-0005-0000-0000-0000B4430000}"/>
    <cellStyle name="Normal 5 33 13" xfId="15706" xr:uid="{00000000-0005-0000-0000-0000B5430000}"/>
    <cellStyle name="Normal 5 33 14" xfId="21150" xr:uid="{00000000-0005-0000-0000-0000B6430000}"/>
    <cellStyle name="Normal 5 33 2" xfId="3965" xr:uid="{00000000-0005-0000-0000-0000B7430000}"/>
    <cellStyle name="Normal 5 33 2 2" xfId="8092" xr:uid="{00000000-0005-0000-0000-0000B8430000}"/>
    <cellStyle name="Normal 5 33 2 2 2" xfId="19862" xr:uid="{00000000-0005-0000-0000-0000B9430000}"/>
    <cellStyle name="Normal 5 33 2 3" xfId="8093" xr:uid="{00000000-0005-0000-0000-0000BA430000}"/>
    <cellStyle name="Normal 5 33 2 3 2" xfId="19863" xr:uid="{00000000-0005-0000-0000-0000BB430000}"/>
    <cellStyle name="Normal 5 33 2 4" xfId="16417" xr:uid="{00000000-0005-0000-0000-0000BC430000}"/>
    <cellStyle name="Normal 5 33 3" xfId="8094" xr:uid="{00000000-0005-0000-0000-0000BD430000}"/>
    <cellStyle name="Normal 5 33 3 2" xfId="19864" xr:uid="{00000000-0005-0000-0000-0000BE430000}"/>
    <cellStyle name="Normal 5 33 4" xfId="8095" xr:uid="{00000000-0005-0000-0000-0000BF430000}"/>
    <cellStyle name="Normal 5 33 4 2" xfId="19865" xr:uid="{00000000-0005-0000-0000-0000C0430000}"/>
    <cellStyle name="Normal 5 33 5" xfId="8096" xr:uid="{00000000-0005-0000-0000-0000C1430000}"/>
    <cellStyle name="Normal 5 33 5 2" xfId="19866" xr:uid="{00000000-0005-0000-0000-0000C2430000}"/>
    <cellStyle name="Normal 5 33 6" xfId="8097" xr:uid="{00000000-0005-0000-0000-0000C3430000}"/>
    <cellStyle name="Normal 5 33 6 2" xfId="19867" xr:uid="{00000000-0005-0000-0000-0000C4430000}"/>
    <cellStyle name="Normal 5 33 7" xfId="8098" xr:uid="{00000000-0005-0000-0000-0000C5430000}"/>
    <cellStyle name="Normal 5 33 7 2" xfId="19868" xr:uid="{00000000-0005-0000-0000-0000C6430000}"/>
    <cellStyle name="Normal 5 33 8" xfId="8099" xr:uid="{00000000-0005-0000-0000-0000C7430000}"/>
    <cellStyle name="Normal 5 33 8 2" xfId="19869" xr:uid="{00000000-0005-0000-0000-0000C8430000}"/>
    <cellStyle name="Normal 5 33 9" xfId="8100" xr:uid="{00000000-0005-0000-0000-0000C9430000}"/>
    <cellStyle name="Normal 5 33 9 2" xfId="19870" xr:uid="{00000000-0005-0000-0000-0000CA430000}"/>
    <cellStyle name="Normal 5 34" xfId="2858" xr:uid="{00000000-0005-0000-0000-0000CB430000}"/>
    <cellStyle name="Normal' 5 34" xfId="2859" xr:uid="{00000000-0005-0000-0000-0000BA520000}"/>
    <cellStyle name="Normal 5 34 10" xfId="8101" xr:uid="{00000000-0005-0000-0000-0000CC430000}"/>
    <cellStyle name="Normal 5 34 10 2" xfId="19871" xr:uid="{00000000-0005-0000-0000-0000CD430000}"/>
    <cellStyle name="Normal 5 34 11" xfId="8102" xr:uid="{00000000-0005-0000-0000-0000CE430000}"/>
    <cellStyle name="Normal 5 34 11 2" xfId="19872" xr:uid="{00000000-0005-0000-0000-0000CF430000}"/>
    <cellStyle name="Normal 5 34 12" xfId="8103" xr:uid="{00000000-0005-0000-0000-0000D0430000}"/>
    <cellStyle name="Normal 5 34 12 2" xfId="19873" xr:uid="{00000000-0005-0000-0000-0000D1430000}"/>
    <cellStyle name="Normal 5 34 13" xfId="15707" xr:uid="{00000000-0005-0000-0000-0000D2430000}"/>
    <cellStyle name="Normal 5 34 14" xfId="21149" xr:uid="{00000000-0005-0000-0000-0000D3430000}"/>
    <cellStyle name="Normal 5 34 2" xfId="3966" xr:uid="{00000000-0005-0000-0000-0000D4430000}"/>
    <cellStyle name="Normal 5 34 2 2" xfId="8104" xr:uid="{00000000-0005-0000-0000-0000D5430000}"/>
    <cellStyle name="Normal 5 34 2 2 2" xfId="19874" xr:uid="{00000000-0005-0000-0000-0000D6430000}"/>
    <cellStyle name="Normal 5 34 2 3" xfId="8105" xr:uid="{00000000-0005-0000-0000-0000D7430000}"/>
    <cellStyle name="Normal 5 34 2 3 2" xfId="19875" xr:uid="{00000000-0005-0000-0000-0000D8430000}"/>
    <cellStyle name="Normal 5 34 2 4" xfId="16418" xr:uid="{00000000-0005-0000-0000-0000D9430000}"/>
    <cellStyle name="Normal 5 34 3" xfId="8106" xr:uid="{00000000-0005-0000-0000-0000DA430000}"/>
    <cellStyle name="Normal 5 34 3 2" xfId="19876" xr:uid="{00000000-0005-0000-0000-0000DB430000}"/>
    <cellStyle name="Normal 5 34 4" xfId="8107" xr:uid="{00000000-0005-0000-0000-0000DC430000}"/>
    <cellStyle name="Normal 5 34 4 2" xfId="19877" xr:uid="{00000000-0005-0000-0000-0000DD430000}"/>
    <cellStyle name="Normal 5 34 5" xfId="8108" xr:uid="{00000000-0005-0000-0000-0000DE430000}"/>
    <cellStyle name="Normal 5 34 5 2" xfId="19878" xr:uid="{00000000-0005-0000-0000-0000DF430000}"/>
    <cellStyle name="Normal 5 34 6" xfId="8109" xr:uid="{00000000-0005-0000-0000-0000E0430000}"/>
    <cellStyle name="Normal 5 34 6 2" xfId="19879" xr:uid="{00000000-0005-0000-0000-0000E1430000}"/>
    <cellStyle name="Normal 5 34 7" xfId="8110" xr:uid="{00000000-0005-0000-0000-0000E2430000}"/>
    <cellStyle name="Normal 5 34 7 2" xfId="19880" xr:uid="{00000000-0005-0000-0000-0000E3430000}"/>
    <cellStyle name="Normal 5 34 8" xfId="8111" xr:uid="{00000000-0005-0000-0000-0000E4430000}"/>
    <cellStyle name="Normal 5 34 8 2" xfId="19881" xr:uid="{00000000-0005-0000-0000-0000E5430000}"/>
    <cellStyle name="Normal 5 34 9" xfId="8112" xr:uid="{00000000-0005-0000-0000-0000E6430000}"/>
    <cellStyle name="Normal 5 34 9 2" xfId="19882" xr:uid="{00000000-0005-0000-0000-0000E7430000}"/>
    <cellStyle name="Normal 5 35" xfId="2860" xr:uid="{00000000-0005-0000-0000-0000E8430000}"/>
    <cellStyle name="Normal' 5 35" xfId="2861" xr:uid="{00000000-0005-0000-0000-0000BB520000}"/>
    <cellStyle name="Normal 5 35 10" xfId="8113" xr:uid="{00000000-0005-0000-0000-0000E9430000}"/>
    <cellStyle name="Normal 5 35 10 2" xfId="19883" xr:uid="{00000000-0005-0000-0000-0000EA430000}"/>
    <cellStyle name="Normal 5 35 11" xfId="8114" xr:uid="{00000000-0005-0000-0000-0000EB430000}"/>
    <cellStyle name="Normal 5 35 11 2" xfId="19884" xr:uid="{00000000-0005-0000-0000-0000EC430000}"/>
    <cellStyle name="Normal 5 35 12" xfId="8115" xr:uid="{00000000-0005-0000-0000-0000ED430000}"/>
    <cellStyle name="Normal 5 35 12 2" xfId="19885" xr:uid="{00000000-0005-0000-0000-0000EE430000}"/>
    <cellStyle name="Normal 5 35 13" xfId="15708" xr:uid="{00000000-0005-0000-0000-0000EF430000}"/>
    <cellStyle name="Normal 5 35 14" xfId="21148" xr:uid="{00000000-0005-0000-0000-0000F0430000}"/>
    <cellStyle name="Normal 5 35 2" xfId="3967" xr:uid="{00000000-0005-0000-0000-0000F1430000}"/>
    <cellStyle name="Normal 5 35 2 2" xfId="8116" xr:uid="{00000000-0005-0000-0000-0000F2430000}"/>
    <cellStyle name="Normal 5 35 2 2 2" xfId="19886" xr:uid="{00000000-0005-0000-0000-0000F3430000}"/>
    <cellStyle name="Normal 5 35 2 3" xfId="8117" xr:uid="{00000000-0005-0000-0000-0000F4430000}"/>
    <cellStyle name="Normal 5 35 2 3 2" xfId="19887" xr:uid="{00000000-0005-0000-0000-0000F5430000}"/>
    <cellStyle name="Normal 5 35 2 4" xfId="16419" xr:uid="{00000000-0005-0000-0000-0000F6430000}"/>
    <cellStyle name="Normal 5 35 3" xfId="8118" xr:uid="{00000000-0005-0000-0000-0000F7430000}"/>
    <cellStyle name="Normal 5 35 3 2" xfId="19888" xr:uid="{00000000-0005-0000-0000-0000F8430000}"/>
    <cellStyle name="Normal 5 35 4" xfId="8119" xr:uid="{00000000-0005-0000-0000-0000F9430000}"/>
    <cellStyle name="Normal 5 35 4 2" xfId="19889" xr:uid="{00000000-0005-0000-0000-0000FA430000}"/>
    <cellStyle name="Normal 5 35 5" xfId="8120" xr:uid="{00000000-0005-0000-0000-0000FB430000}"/>
    <cellStyle name="Normal 5 35 5 2" xfId="19890" xr:uid="{00000000-0005-0000-0000-0000FC430000}"/>
    <cellStyle name="Normal 5 35 6" xfId="8121" xr:uid="{00000000-0005-0000-0000-0000FD430000}"/>
    <cellStyle name="Normal 5 35 6 2" xfId="19891" xr:uid="{00000000-0005-0000-0000-0000FE430000}"/>
    <cellStyle name="Normal 5 35 7" xfId="8122" xr:uid="{00000000-0005-0000-0000-0000FF430000}"/>
    <cellStyle name="Normal 5 35 7 2" xfId="19892" xr:uid="{00000000-0005-0000-0000-000000440000}"/>
    <cellStyle name="Normal 5 35 8" xfId="8123" xr:uid="{00000000-0005-0000-0000-000001440000}"/>
    <cellStyle name="Normal 5 35 8 2" xfId="19893" xr:uid="{00000000-0005-0000-0000-000002440000}"/>
    <cellStyle name="Normal 5 35 9" xfId="8124" xr:uid="{00000000-0005-0000-0000-000003440000}"/>
    <cellStyle name="Normal 5 35 9 2" xfId="19894" xr:uid="{00000000-0005-0000-0000-000004440000}"/>
    <cellStyle name="Normal 5 36" xfId="2862" xr:uid="{00000000-0005-0000-0000-000005440000}"/>
    <cellStyle name="Normal' 5 36" xfId="2863" xr:uid="{00000000-0005-0000-0000-0000BC520000}"/>
    <cellStyle name="Normal 5 36 10" xfId="8125" xr:uid="{00000000-0005-0000-0000-000006440000}"/>
    <cellStyle name="Normal 5 36 10 2" xfId="19895" xr:uid="{00000000-0005-0000-0000-000007440000}"/>
    <cellStyle name="Normal 5 36 11" xfId="8126" xr:uid="{00000000-0005-0000-0000-000008440000}"/>
    <cellStyle name="Normal 5 36 11 2" xfId="19896" xr:uid="{00000000-0005-0000-0000-000009440000}"/>
    <cellStyle name="Normal 5 36 12" xfId="8127" xr:uid="{00000000-0005-0000-0000-00000A440000}"/>
    <cellStyle name="Normal 5 36 12 2" xfId="19897" xr:uid="{00000000-0005-0000-0000-00000B440000}"/>
    <cellStyle name="Normal 5 36 13" xfId="15709" xr:uid="{00000000-0005-0000-0000-00000C440000}"/>
    <cellStyle name="Normal 5 36 14" xfId="15209" xr:uid="{00000000-0005-0000-0000-00000D440000}"/>
    <cellStyle name="Normal 5 36 2" xfId="3968" xr:uid="{00000000-0005-0000-0000-00000E440000}"/>
    <cellStyle name="Normal 5 36 2 2" xfId="8128" xr:uid="{00000000-0005-0000-0000-00000F440000}"/>
    <cellStyle name="Normal 5 36 2 2 2" xfId="19898" xr:uid="{00000000-0005-0000-0000-000010440000}"/>
    <cellStyle name="Normal 5 36 2 3" xfId="8129" xr:uid="{00000000-0005-0000-0000-000011440000}"/>
    <cellStyle name="Normal 5 36 2 3 2" xfId="19899" xr:uid="{00000000-0005-0000-0000-000012440000}"/>
    <cellStyle name="Normal 5 36 2 4" xfId="16420" xr:uid="{00000000-0005-0000-0000-000013440000}"/>
    <cellStyle name="Normal 5 36 3" xfId="8130" xr:uid="{00000000-0005-0000-0000-000014440000}"/>
    <cellStyle name="Normal 5 36 3 2" xfId="19900" xr:uid="{00000000-0005-0000-0000-000015440000}"/>
    <cellStyle name="Normal 5 36 4" xfId="8131" xr:uid="{00000000-0005-0000-0000-000016440000}"/>
    <cellStyle name="Normal 5 36 4 2" xfId="19901" xr:uid="{00000000-0005-0000-0000-000017440000}"/>
    <cellStyle name="Normal 5 36 5" xfId="8132" xr:uid="{00000000-0005-0000-0000-000018440000}"/>
    <cellStyle name="Normal 5 36 5 2" xfId="19902" xr:uid="{00000000-0005-0000-0000-000019440000}"/>
    <cellStyle name="Normal 5 36 6" xfId="8133" xr:uid="{00000000-0005-0000-0000-00001A440000}"/>
    <cellStyle name="Normal 5 36 6 2" xfId="19903" xr:uid="{00000000-0005-0000-0000-00001B440000}"/>
    <cellStyle name="Normal 5 36 7" xfId="8134" xr:uid="{00000000-0005-0000-0000-00001C440000}"/>
    <cellStyle name="Normal 5 36 7 2" xfId="19904" xr:uid="{00000000-0005-0000-0000-00001D440000}"/>
    <cellStyle name="Normal 5 36 8" xfId="8135" xr:uid="{00000000-0005-0000-0000-00001E440000}"/>
    <cellStyle name="Normal 5 36 8 2" xfId="19905" xr:uid="{00000000-0005-0000-0000-00001F440000}"/>
    <cellStyle name="Normal 5 36 9" xfId="8136" xr:uid="{00000000-0005-0000-0000-000020440000}"/>
    <cellStyle name="Normal 5 36 9 2" xfId="19906" xr:uid="{00000000-0005-0000-0000-000021440000}"/>
    <cellStyle name="Normal 5 37" xfId="2864" xr:uid="{00000000-0005-0000-0000-000022440000}"/>
    <cellStyle name="Normal' 5 37" xfId="2865" xr:uid="{00000000-0005-0000-0000-0000BD520000}"/>
    <cellStyle name="Normal 5 37 10" xfId="8137" xr:uid="{00000000-0005-0000-0000-000023440000}"/>
    <cellStyle name="Normal 5 37 10 2" xfId="19907" xr:uid="{00000000-0005-0000-0000-000024440000}"/>
    <cellStyle name="Normal 5 37 11" xfId="8138" xr:uid="{00000000-0005-0000-0000-000025440000}"/>
    <cellStyle name="Normal 5 37 11 2" xfId="19908" xr:uid="{00000000-0005-0000-0000-000026440000}"/>
    <cellStyle name="Normal 5 37 12" xfId="8139" xr:uid="{00000000-0005-0000-0000-000027440000}"/>
    <cellStyle name="Normal 5 37 12 2" xfId="19909" xr:uid="{00000000-0005-0000-0000-000028440000}"/>
    <cellStyle name="Normal 5 37 13" xfId="15710" xr:uid="{00000000-0005-0000-0000-000029440000}"/>
    <cellStyle name="Normal 5 37 14" xfId="15208" xr:uid="{00000000-0005-0000-0000-00002A440000}"/>
    <cellStyle name="Normal 5 37 2" xfId="3969" xr:uid="{00000000-0005-0000-0000-00002B440000}"/>
    <cellStyle name="Normal 5 37 2 2" xfId="8140" xr:uid="{00000000-0005-0000-0000-00002C440000}"/>
    <cellStyle name="Normal 5 37 2 2 2" xfId="19910" xr:uid="{00000000-0005-0000-0000-00002D440000}"/>
    <cellStyle name="Normal 5 37 2 3" xfId="8141" xr:uid="{00000000-0005-0000-0000-00002E440000}"/>
    <cellStyle name="Normal 5 37 2 3 2" xfId="19911" xr:uid="{00000000-0005-0000-0000-00002F440000}"/>
    <cellStyle name="Normal 5 37 2 4" xfId="16421" xr:uid="{00000000-0005-0000-0000-000030440000}"/>
    <cellStyle name="Normal 5 37 3" xfId="8142" xr:uid="{00000000-0005-0000-0000-000031440000}"/>
    <cellStyle name="Normal 5 37 3 2" xfId="19912" xr:uid="{00000000-0005-0000-0000-000032440000}"/>
    <cellStyle name="Normal 5 37 4" xfId="8143" xr:uid="{00000000-0005-0000-0000-000033440000}"/>
    <cellStyle name="Normal 5 37 4 2" xfId="19913" xr:uid="{00000000-0005-0000-0000-000034440000}"/>
    <cellStyle name="Normal 5 37 5" xfId="8144" xr:uid="{00000000-0005-0000-0000-000035440000}"/>
    <cellStyle name="Normal 5 37 5 2" xfId="19914" xr:uid="{00000000-0005-0000-0000-000036440000}"/>
    <cellStyle name="Normal 5 37 6" xfId="8145" xr:uid="{00000000-0005-0000-0000-000037440000}"/>
    <cellStyle name="Normal 5 37 6 2" xfId="19915" xr:uid="{00000000-0005-0000-0000-000038440000}"/>
    <cellStyle name="Normal 5 37 7" xfId="8146" xr:uid="{00000000-0005-0000-0000-000039440000}"/>
    <cellStyle name="Normal 5 37 7 2" xfId="19916" xr:uid="{00000000-0005-0000-0000-00003A440000}"/>
    <cellStyle name="Normal 5 37 8" xfId="8147" xr:uid="{00000000-0005-0000-0000-00003B440000}"/>
    <cellStyle name="Normal 5 37 8 2" xfId="19917" xr:uid="{00000000-0005-0000-0000-00003C440000}"/>
    <cellStyle name="Normal 5 37 9" xfId="8148" xr:uid="{00000000-0005-0000-0000-00003D440000}"/>
    <cellStyle name="Normal 5 37 9 2" xfId="19918" xr:uid="{00000000-0005-0000-0000-00003E440000}"/>
    <cellStyle name="Normal 5 38" xfId="2866" xr:uid="{00000000-0005-0000-0000-00003F440000}"/>
    <cellStyle name="Normal' 5 38" xfId="2867" xr:uid="{00000000-0005-0000-0000-0000BE520000}"/>
    <cellStyle name="Normal 5 38 10" xfId="8149" xr:uid="{00000000-0005-0000-0000-000040440000}"/>
    <cellStyle name="Normal 5 38 10 2" xfId="19919" xr:uid="{00000000-0005-0000-0000-000041440000}"/>
    <cellStyle name="Normal 5 38 11" xfId="8150" xr:uid="{00000000-0005-0000-0000-000042440000}"/>
    <cellStyle name="Normal 5 38 11 2" xfId="19920" xr:uid="{00000000-0005-0000-0000-000043440000}"/>
    <cellStyle name="Normal 5 38 12" xfId="8151" xr:uid="{00000000-0005-0000-0000-000044440000}"/>
    <cellStyle name="Normal 5 38 12 2" xfId="19921" xr:uid="{00000000-0005-0000-0000-000045440000}"/>
    <cellStyle name="Normal 5 38 13" xfId="15711" xr:uid="{00000000-0005-0000-0000-000046440000}"/>
    <cellStyle name="Normal 5 38 14" xfId="15207" xr:uid="{00000000-0005-0000-0000-000047440000}"/>
    <cellStyle name="Normal 5 38 2" xfId="3970" xr:uid="{00000000-0005-0000-0000-000048440000}"/>
    <cellStyle name="Normal 5 38 2 2" xfId="8152" xr:uid="{00000000-0005-0000-0000-000049440000}"/>
    <cellStyle name="Normal 5 38 2 2 2" xfId="19922" xr:uid="{00000000-0005-0000-0000-00004A440000}"/>
    <cellStyle name="Normal 5 38 2 3" xfId="8153" xr:uid="{00000000-0005-0000-0000-00004B440000}"/>
    <cellStyle name="Normal 5 38 2 3 2" xfId="19923" xr:uid="{00000000-0005-0000-0000-00004C440000}"/>
    <cellStyle name="Normal 5 38 2 4" xfId="16422" xr:uid="{00000000-0005-0000-0000-00004D440000}"/>
    <cellStyle name="Normal 5 38 3" xfId="8154" xr:uid="{00000000-0005-0000-0000-00004E440000}"/>
    <cellStyle name="Normal 5 38 3 2" xfId="19924" xr:uid="{00000000-0005-0000-0000-00004F440000}"/>
    <cellStyle name="Normal 5 38 4" xfId="8155" xr:uid="{00000000-0005-0000-0000-000050440000}"/>
    <cellStyle name="Normal 5 38 4 2" xfId="19925" xr:uid="{00000000-0005-0000-0000-000051440000}"/>
    <cellStyle name="Normal 5 38 5" xfId="8156" xr:uid="{00000000-0005-0000-0000-000052440000}"/>
    <cellStyle name="Normal 5 38 5 2" xfId="19926" xr:uid="{00000000-0005-0000-0000-000053440000}"/>
    <cellStyle name="Normal 5 38 6" xfId="8157" xr:uid="{00000000-0005-0000-0000-000054440000}"/>
    <cellStyle name="Normal 5 38 6 2" xfId="19927" xr:uid="{00000000-0005-0000-0000-000055440000}"/>
    <cellStyle name="Normal 5 38 7" xfId="8158" xr:uid="{00000000-0005-0000-0000-000056440000}"/>
    <cellStyle name="Normal 5 38 7 2" xfId="19928" xr:uid="{00000000-0005-0000-0000-000057440000}"/>
    <cellStyle name="Normal 5 38 8" xfId="8159" xr:uid="{00000000-0005-0000-0000-000058440000}"/>
    <cellStyle name="Normal 5 38 8 2" xfId="19929" xr:uid="{00000000-0005-0000-0000-000059440000}"/>
    <cellStyle name="Normal 5 38 9" xfId="8160" xr:uid="{00000000-0005-0000-0000-00005A440000}"/>
    <cellStyle name="Normal 5 38 9 2" xfId="19930" xr:uid="{00000000-0005-0000-0000-00005B440000}"/>
    <cellStyle name="Normal 5 39" xfId="2868" xr:uid="{00000000-0005-0000-0000-00005C440000}"/>
    <cellStyle name="Normal' 5 39" xfId="2869" xr:uid="{00000000-0005-0000-0000-0000BF520000}"/>
    <cellStyle name="Normal 5 39 10" xfId="8161" xr:uid="{00000000-0005-0000-0000-00005D440000}"/>
    <cellStyle name="Normal 5 39 10 2" xfId="19931" xr:uid="{00000000-0005-0000-0000-00005E440000}"/>
    <cellStyle name="Normal 5 39 11" xfId="8162" xr:uid="{00000000-0005-0000-0000-00005F440000}"/>
    <cellStyle name="Normal 5 39 11 2" xfId="19932" xr:uid="{00000000-0005-0000-0000-000060440000}"/>
    <cellStyle name="Normal 5 39 12" xfId="8163" xr:uid="{00000000-0005-0000-0000-000061440000}"/>
    <cellStyle name="Normal 5 39 12 2" xfId="19933" xr:uid="{00000000-0005-0000-0000-000062440000}"/>
    <cellStyle name="Normal 5 39 13" xfId="15712" xr:uid="{00000000-0005-0000-0000-000063440000}"/>
    <cellStyle name="Normal 5 39 14" xfId="21147" xr:uid="{00000000-0005-0000-0000-000064440000}"/>
    <cellStyle name="Normal 5 39 2" xfId="3971" xr:uid="{00000000-0005-0000-0000-000065440000}"/>
    <cellStyle name="Normal 5 39 2 2" xfId="8164" xr:uid="{00000000-0005-0000-0000-000066440000}"/>
    <cellStyle name="Normal 5 39 2 2 2" xfId="19934" xr:uid="{00000000-0005-0000-0000-000067440000}"/>
    <cellStyle name="Normal 5 39 2 3" xfId="8165" xr:uid="{00000000-0005-0000-0000-000068440000}"/>
    <cellStyle name="Normal 5 39 2 3 2" xfId="19935" xr:uid="{00000000-0005-0000-0000-000069440000}"/>
    <cellStyle name="Normal 5 39 2 4" xfId="16423" xr:uid="{00000000-0005-0000-0000-00006A440000}"/>
    <cellStyle name="Normal 5 39 3" xfId="8166" xr:uid="{00000000-0005-0000-0000-00006B440000}"/>
    <cellStyle name="Normal 5 39 3 2" xfId="19936" xr:uid="{00000000-0005-0000-0000-00006C440000}"/>
    <cellStyle name="Normal 5 39 4" xfId="8167" xr:uid="{00000000-0005-0000-0000-00006D440000}"/>
    <cellStyle name="Normal 5 39 4 2" xfId="19937" xr:uid="{00000000-0005-0000-0000-00006E440000}"/>
    <cellStyle name="Normal 5 39 5" xfId="8168" xr:uid="{00000000-0005-0000-0000-00006F440000}"/>
    <cellStyle name="Normal 5 39 5 2" xfId="19938" xr:uid="{00000000-0005-0000-0000-000070440000}"/>
    <cellStyle name="Normal 5 39 6" xfId="8169" xr:uid="{00000000-0005-0000-0000-000071440000}"/>
    <cellStyle name="Normal 5 39 6 2" xfId="19939" xr:uid="{00000000-0005-0000-0000-000072440000}"/>
    <cellStyle name="Normal 5 39 7" xfId="8170" xr:uid="{00000000-0005-0000-0000-000073440000}"/>
    <cellStyle name="Normal 5 39 7 2" xfId="19940" xr:uid="{00000000-0005-0000-0000-000074440000}"/>
    <cellStyle name="Normal 5 39 8" xfId="8171" xr:uid="{00000000-0005-0000-0000-000075440000}"/>
    <cellStyle name="Normal 5 39 8 2" xfId="19941" xr:uid="{00000000-0005-0000-0000-000076440000}"/>
    <cellStyle name="Normal 5 39 9" xfId="8172" xr:uid="{00000000-0005-0000-0000-000077440000}"/>
    <cellStyle name="Normal 5 39 9 2" xfId="19942" xr:uid="{00000000-0005-0000-0000-000078440000}"/>
    <cellStyle name="Normal 5 4" xfId="2870" xr:uid="{00000000-0005-0000-0000-000079440000}"/>
    <cellStyle name="Normal' 5 4" xfId="2871" xr:uid="{00000000-0005-0000-0000-0000C0520000}"/>
    <cellStyle name="Normal 5 4 10" xfId="2872" xr:uid="{00000000-0005-0000-0000-00007A440000}"/>
    <cellStyle name="Normal 5 4 11" xfId="2873" xr:uid="{00000000-0005-0000-0000-00007B440000}"/>
    <cellStyle name="Normal 5 4 12" xfId="2874" xr:uid="{00000000-0005-0000-0000-00007C440000}"/>
    <cellStyle name="Normal 5 4 13" xfId="2875" xr:uid="{00000000-0005-0000-0000-00007D440000}"/>
    <cellStyle name="Normal 5 4 14" xfId="2876" xr:uid="{00000000-0005-0000-0000-00007E440000}"/>
    <cellStyle name="Normal 5 4 15" xfId="2877" xr:uid="{00000000-0005-0000-0000-00007F440000}"/>
    <cellStyle name="Normal 5 4 16" xfId="2878" xr:uid="{00000000-0005-0000-0000-000080440000}"/>
    <cellStyle name="Normal 5 4 17" xfId="2879" xr:uid="{00000000-0005-0000-0000-000081440000}"/>
    <cellStyle name="Normal 5 4 18" xfId="2880" xr:uid="{00000000-0005-0000-0000-000082440000}"/>
    <cellStyle name="Normal 5 4 19" xfId="2881" xr:uid="{00000000-0005-0000-0000-000083440000}"/>
    <cellStyle name="Normal 5 4 2" xfId="2882" xr:uid="{00000000-0005-0000-0000-000084440000}"/>
    <cellStyle name="Normal 5 4 20" xfId="2883" xr:uid="{00000000-0005-0000-0000-000085440000}"/>
    <cellStyle name="Normal 5 4 21" xfId="2884" xr:uid="{00000000-0005-0000-0000-000086440000}"/>
    <cellStyle name="Normal 5 4 22" xfId="2885" xr:uid="{00000000-0005-0000-0000-000087440000}"/>
    <cellStyle name="Normal 5 4 23" xfId="2886" xr:uid="{00000000-0005-0000-0000-000088440000}"/>
    <cellStyle name="Normal 5 4 24" xfId="2887" xr:uid="{00000000-0005-0000-0000-000089440000}"/>
    <cellStyle name="Normal 5 4 25" xfId="2888" xr:uid="{00000000-0005-0000-0000-00008A440000}"/>
    <cellStyle name="Normal 5 4 26" xfId="2889" xr:uid="{00000000-0005-0000-0000-00008B440000}"/>
    <cellStyle name="Normal 5 4 27" xfId="2890" xr:uid="{00000000-0005-0000-0000-00008C440000}"/>
    <cellStyle name="Normal 5 4 28" xfId="2891" xr:uid="{00000000-0005-0000-0000-00008D440000}"/>
    <cellStyle name="Normal 5 4 29" xfId="2892" xr:uid="{00000000-0005-0000-0000-00008E440000}"/>
    <cellStyle name="Normal 5 4 3" xfId="2893" xr:uid="{00000000-0005-0000-0000-00008F440000}"/>
    <cellStyle name="Normal 5 4 30" xfId="2894" xr:uid="{00000000-0005-0000-0000-000090440000}"/>
    <cellStyle name="Normal 5 4 31" xfId="2895" xr:uid="{00000000-0005-0000-0000-000091440000}"/>
    <cellStyle name="Normal 5 4 32" xfId="2896" xr:uid="{00000000-0005-0000-0000-000092440000}"/>
    <cellStyle name="Normal 5 4 33" xfId="2897" xr:uid="{00000000-0005-0000-0000-000093440000}"/>
    <cellStyle name="Normal 5 4 33 2" xfId="3972" xr:uid="{00000000-0005-0000-0000-000094440000}"/>
    <cellStyle name="Normal 5 4 33 2 2" xfId="8173" xr:uid="{00000000-0005-0000-0000-000095440000}"/>
    <cellStyle name="Normal 5 4 33 2 2 2" xfId="19943" xr:uid="{00000000-0005-0000-0000-000096440000}"/>
    <cellStyle name="Normal 5 4 33 2 3" xfId="8174" xr:uid="{00000000-0005-0000-0000-000097440000}"/>
    <cellStyle name="Normal 5 4 33 2 3 2" xfId="19944" xr:uid="{00000000-0005-0000-0000-000098440000}"/>
    <cellStyle name="Normal 5 4 33 2 4" xfId="16424" xr:uid="{00000000-0005-0000-0000-000099440000}"/>
    <cellStyle name="Normal 5 4 33 3" xfId="8175" xr:uid="{00000000-0005-0000-0000-00009A440000}"/>
    <cellStyle name="Normal 5 4 33 3 2" xfId="19945" xr:uid="{00000000-0005-0000-0000-00009B440000}"/>
    <cellStyle name="Normal 5 4 33 4" xfId="8176" xr:uid="{00000000-0005-0000-0000-00009C440000}"/>
    <cellStyle name="Normal 5 4 33 4 2" xfId="19946" xr:uid="{00000000-0005-0000-0000-00009D440000}"/>
    <cellStyle name="Normal 5 4 33 5" xfId="8177" xr:uid="{00000000-0005-0000-0000-00009E440000}"/>
    <cellStyle name="Normal 5 4 33 5 2" xfId="19947" xr:uid="{00000000-0005-0000-0000-00009F440000}"/>
    <cellStyle name="Normal 5 4 33 6" xfId="15713" xr:uid="{00000000-0005-0000-0000-0000A0440000}"/>
    <cellStyle name="Normal 5 4 34" xfId="2898" xr:uid="{00000000-0005-0000-0000-0000A1440000}"/>
    <cellStyle name="Normal 5 4 34 2" xfId="3973" xr:uid="{00000000-0005-0000-0000-0000A2440000}"/>
    <cellStyle name="Normal 5 4 34 2 2" xfId="8178" xr:uid="{00000000-0005-0000-0000-0000A3440000}"/>
    <cellStyle name="Normal 5 4 34 2 2 2" xfId="19948" xr:uid="{00000000-0005-0000-0000-0000A4440000}"/>
    <cellStyle name="Normal 5 4 34 2 3" xfId="8179" xr:uid="{00000000-0005-0000-0000-0000A5440000}"/>
    <cellStyle name="Normal 5 4 34 2 3 2" xfId="19949" xr:uid="{00000000-0005-0000-0000-0000A6440000}"/>
    <cellStyle name="Normal 5 4 34 2 4" xfId="16425" xr:uid="{00000000-0005-0000-0000-0000A7440000}"/>
    <cellStyle name="Normal 5 4 34 3" xfId="8180" xr:uid="{00000000-0005-0000-0000-0000A8440000}"/>
    <cellStyle name="Normal 5 4 34 3 2" xfId="19950" xr:uid="{00000000-0005-0000-0000-0000A9440000}"/>
    <cellStyle name="Normal 5 4 34 4" xfId="8181" xr:uid="{00000000-0005-0000-0000-0000AA440000}"/>
    <cellStyle name="Normal 5 4 34 4 2" xfId="19951" xr:uid="{00000000-0005-0000-0000-0000AB440000}"/>
    <cellStyle name="Normal 5 4 34 5" xfId="8182" xr:uid="{00000000-0005-0000-0000-0000AC440000}"/>
    <cellStyle name="Normal 5 4 34 5 2" xfId="19952" xr:uid="{00000000-0005-0000-0000-0000AD440000}"/>
    <cellStyle name="Normal 5 4 34 6" xfId="15714" xr:uid="{00000000-0005-0000-0000-0000AE440000}"/>
    <cellStyle name="Normal 5 4 35" xfId="2899" xr:uid="{00000000-0005-0000-0000-0000AF440000}"/>
    <cellStyle name="Normal 5 4 35 2" xfId="3974" xr:uid="{00000000-0005-0000-0000-0000B0440000}"/>
    <cellStyle name="Normal 5 4 35 2 2" xfId="8183" xr:uid="{00000000-0005-0000-0000-0000B1440000}"/>
    <cellStyle name="Normal 5 4 35 2 2 2" xfId="19953" xr:uid="{00000000-0005-0000-0000-0000B2440000}"/>
    <cellStyle name="Normal 5 4 35 2 3" xfId="8184" xr:uid="{00000000-0005-0000-0000-0000B3440000}"/>
    <cellStyle name="Normal 5 4 35 2 3 2" xfId="19954" xr:uid="{00000000-0005-0000-0000-0000B4440000}"/>
    <cellStyle name="Normal 5 4 35 2 4" xfId="16426" xr:uid="{00000000-0005-0000-0000-0000B5440000}"/>
    <cellStyle name="Normal 5 4 35 3" xfId="8185" xr:uid="{00000000-0005-0000-0000-0000B6440000}"/>
    <cellStyle name="Normal 5 4 35 3 2" xfId="19955" xr:uid="{00000000-0005-0000-0000-0000B7440000}"/>
    <cellStyle name="Normal 5 4 35 4" xfId="8186" xr:uid="{00000000-0005-0000-0000-0000B8440000}"/>
    <cellStyle name="Normal 5 4 35 4 2" xfId="19956" xr:uid="{00000000-0005-0000-0000-0000B9440000}"/>
    <cellStyle name="Normal 5 4 35 5" xfId="8187" xr:uid="{00000000-0005-0000-0000-0000BA440000}"/>
    <cellStyle name="Normal 5 4 35 5 2" xfId="19957" xr:uid="{00000000-0005-0000-0000-0000BB440000}"/>
    <cellStyle name="Normal 5 4 35 6" xfId="15715" xr:uid="{00000000-0005-0000-0000-0000BC440000}"/>
    <cellStyle name="Normal 5 4 36" xfId="2900" xr:uid="{00000000-0005-0000-0000-0000BD440000}"/>
    <cellStyle name="Normal 5 4 36 2" xfId="3975" xr:uid="{00000000-0005-0000-0000-0000BE440000}"/>
    <cellStyle name="Normal 5 4 36 2 2" xfId="8188" xr:uid="{00000000-0005-0000-0000-0000BF440000}"/>
    <cellStyle name="Normal 5 4 36 2 2 2" xfId="19958" xr:uid="{00000000-0005-0000-0000-0000C0440000}"/>
    <cellStyle name="Normal 5 4 36 2 3" xfId="8189" xr:uid="{00000000-0005-0000-0000-0000C1440000}"/>
    <cellStyle name="Normal 5 4 36 2 3 2" xfId="19959" xr:uid="{00000000-0005-0000-0000-0000C2440000}"/>
    <cellStyle name="Normal 5 4 36 2 4" xfId="16427" xr:uid="{00000000-0005-0000-0000-0000C3440000}"/>
    <cellStyle name="Normal 5 4 36 3" xfId="8190" xr:uid="{00000000-0005-0000-0000-0000C4440000}"/>
    <cellStyle name="Normal 5 4 36 3 2" xfId="19960" xr:uid="{00000000-0005-0000-0000-0000C5440000}"/>
    <cellStyle name="Normal 5 4 36 4" xfId="8191" xr:uid="{00000000-0005-0000-0000-0000C6440000}"/>
    <cellStyle name="Normal 5 4 36 4 2" xfId="19961" xr:uid="{00000000-0005-0000-0000-0000C7440000}"/>
    <cellStyle name="Normal 5 4 36 5" xfId="8192" xr:uid="{00000000-0005-0000-0000-0000C8440000}"/>
    <cellStyle name="Normal 5 4 36 5 2" xfId="19962" xr:uid="{00000000-0005-0000-0000-0000C9440000}"/>
    <cellStyle name="Normal 5 4 36 6" xfId="15716" xr:uid="{00000000-0005-0000-0000-0000CA440000}"/>
    <cellStyle name="Normal 5 4 37" xfId="2901" xr:uid="{00000000-0005-0000-0000-0000CB440000}"/>
    <cellStyle name="Normal 5 4 37 2" xfId="3976" xr:uid="{00000000-0005-0000-0000-0000CC440000}"/>
    <cellStyle name="Normal 5 4 37 2 2" xfId="8193" xr:uid="{00000000-0005-0000-0000-0000CD440000}"/>
    <cellStyle name="Normal 5 4 37 2 2 2" xfId="19963" xr:uid="{00000000-0005-0000-0000-0000CE440000}"/>
    <cellStyle name="Normal 5 4 37 2 3" xfId="8194" xr:uid="{00000000-0005-0000-0000-0000CF440000}"/>
    <cellStyle name="Normal 5 4 37 2 3 2" xfId="19964" xr:uid="{00000000-0005-0000-0000-0000D0440000}"/>
    <cellStyle name="Normal 5 4 37 2 4" xfId="16428" xr:uid="{00000000-0005-0000-0000-0000D1440000}"/>
    <cellStyle name="Normal 5 4 37 3" xfId="8195" xr:uid="{00000000-0005-0000-0000-0000D2440000}"/>
    <cellStyle name="Normal 5 4 37 3 2" xfId="19965" xr:uid="{00000000-0005-0000-0000-0000D3440000}"/>
    <cellStyle name="Normal 5 4 37 4" xfId="8196" xr:uid="{00000000-0005-0000-0000-0000D4440000}"/>
    <cellStyle name="Normal 5 4 37 4 2" xfId="19966" xr:uid="{00000000-0005-0000-0000-0000D5440000}"/>
    <cellStyle name="Normal 5 4 37 5" xfId="8197" xr:uid="{00000000-0005-0000-0000-0000D6440000}"/>
    <cellStyle name="Normal 5 4 37 5 2" xfId="19967" xr:uid="{00000000-0005-0000-0000-0000D7440000}"/>
    <cellStyle name="Normal 5 4 37 6" xfId="15717" xr:uid="{00000000-0005-0000-0000-0000D8440000}"/>
    <cellStyle name="Normal 5 4 38" xfId="8198" xr:uid="{00000000-0005-0000-0000-0000D9440000}"/>
    <cellStyle name="Normal 5 4 39" xfId="8199" xr:uid="{00000000-0005-0000-0000-0000DA440000}"/>
    <cellStyle name="Normal 5 4 4" xfId="2902" xr:uid="{00000000-0005-0000-0000-0000DB440000}"/>
    <cellStyle name="Normal 5 4 40" xfId="8200" xr:uid="{00000000-0005-0000-0000-0000DC440000}"/>
    <cellStyle name="Normal 5 4 41" xfId="8201" xr:uid="{00000000-0005-0000-0000-0000DD440000}"/>
    <cellStyle name="Normal 5 4 5" xfId="2903" xr:uid="{00000000-0005-0000-0000-0000DE440000}"/>
    <cellStyle name="Normal 5 4 6" xfId="2904" xr:uid="{00000000-0005-0000-0000-0000DF440000}"/>
    <cellStyle name="Normal 5 4 7" xfId="2905" xr:uid="{00000000-0005-0000-0000-0000E0440000}"/>
    <cellStyle name="Normal 5 4 8" xfId="2906" xr:uid="{00000000-0005-0000-0000-0000E1440000}"/>
    <cellStyle name="Normal 5 4 9" xfId="2907" xr:uid="{00000000-0005-0000-0000-0000E2440000}"/>
    <cellStyle name="Normal 5 40" xfId="2908" xr:uid="{00000000-0005-0000-0000-0000E3440000}"/>
    <cellStyle name="Normal' 5 40" xfId="2909" xr:uid="{00000000-0005-0000-0000-0000C1520000}"/>
    <cellStyle name="Normal 5 40 10" xfId="8202" xr:uid="{00000000-0005-0000-0000-0000E4440000}"/>
    <cellStyle name="Normal 5 40 10 2" xfId="19968" xr:uid="{00000000-0005-0000-0000-0000E5440000}"/>
    <cellStyle name="Normal 5 40 11" xfId="8203" xr:uid="{00000000-0005-0000-0000-0000E6440000}"/>
    <cellStyle name="Normal 5 40 11 2" xfId="19969" xr:uid="{00000000-0005-0000-0000-0000E7440000}"/>
    <cellStyle name="Normal 5 40 12" xfId="8204" xr:uid="{00000000-0005-0000-0000-0000E8440000}"/>
    <cellStyle name="Normal 5 40 12 2" xfId="19970" xr:uid="{00000000-0005-0000-0000-0000E9440000}"/>
    <cellStyle name="Normal 5 40 13" xfId="15718" xr:uid="{00000000-0005-0000-0000-0000EA440000}"/>
    <cellStyle name="Normal 5 40 14" xfId="21456" xr:uid="{00000000-0005-0000-0000-0000EB440000}"/>
    <cellStyle name="Normal 5 40 2" xfId="3977" xr:uid="{00000000-0005-0000-0000-0000EC440000}"/>
    <cellStyle name="Normal 5 40 2 2" xfId="8205" xr:uid="{00000000-0005-0000-0000-0000ED440000}"/>
    <cellStyle name="Normal 5 40 2 2 2" xfId="19971" xr:uid="{00000000-0005-0000-0000-0000EE440000}"/>
    <cellStyle name="Normal 5 40 2 3" xfId="8206" xr:uid="{00000000-0005-0000-0000-0000EF440000}"/>
    <cellStyle name="Normal 5 40 2 3 2" xfId="19972" xr:uid="{00000000-0005-0000-0000-0000F0440000}"/>
    <cellStyle name="Normal 5 40 2 4" xfId="16429" xr:uid="{00000000-0005-0000-0000-0000F1440000}"/>
    <cellStyle name="Normal 5 40 3" xfId="8207" xr:uid="{00000000-0005-0000-0000-0000F2440000}"/>
    <cellStyle name="Normal 5 40 3 2" xfId="19973" xr:uid="{00000000-0005-0000-0000-0000F3440000}"/>
    <cellStyle name="Normal 5 40 4" xfId="8208" xr:uid="{00000000-0005-0000-0000-0000F4440000}"/>
    <cellStyle name="Normal 5 40 4 2" xfId="19974" xr:uid="{00000000-0005-0000-0000-0000F5440000}"/>
    <cellStyle name="Normal 5 40 5" xfId="8209" xr:uid="{00000000-0005-0000-0000-0000F6440000}"/>
    <cellStyle name="Normal 5 40 5 2" xfId="19975" xr:uid="{00000000-0005-0000-0000-0000F7440000}"/>
    <cellStyle name="Normal 5 40 6" xfId="8210" xr:uid="{00000000-0005-0000-0000-0000F8440000}"/>
    <cellStyle name="Normal 5 40 6 2" xfId="19976" xr:uid="{00000000-0005-0000-0000-0000F9440000}"/>
    <cellStyle name="Normal 5 40 7" xfId="8211" xr:uid="{00000000-0005-0000-0000-0000FA440000}"/>
    <cellStyle name="Normal 5 40 7 2" xfId="19977" xr:uid="{00000000-0005-0000-0000-0000FB440000}"/>
    <cellStyle name="Normal 5 40 8" xfId="8212" xr:uid="{00000000-0005-0000-0000-0000FC440000}"/>
    <cellStyle name="Normal 5 40 8 2" xfId="19978" xr:uid="{00000000-0005-0000-0000-0000FD440000}"/>
    <cellStyle name="Normal 5 40 9" xfId="8213" xr:uid="{00000000-0005-0000-0000-0000FE440000}"/>
    <cellStyle name="Normal 5 40 9 2" xfId="19979" xr:uid="{00000000-0005-0000-0000-0000FF440000}"/>
    <cellStyle name="Normal 5 41" xfId="2910" xr:uid="{00000000-0005-0000-0000-000000450000}"/>
    <cellStyle name="Normal' 5 41" xfId="2911" xr:uid="{00000000-0005-0000-0000-0000C2520000}"/>
    <cellStyle name="Normal 5 41 10" xfId="8214" xr:uid="{00000000-0005-0000-0000-000001450000}"/>
    <cellStyle name="Normal 5 41 10 2" xfId="19980" xr:uid="{00000000-0005-0000-0000-000002450000}"/>
    <cellStyle name="Normal 5 41 11" xfId="8215" xr:uid="{00000000-0005-0000-0000-000003450000}"/>
    <cellStyle name="Normal 5 41 11 2" xfId="19981" xr:uid="{00000000-0005-0000-0000-000004450000}"/>
    <cellStyle name="Normal 5 41 12" xfId="8216" xr:uid="{00000000-0005-0000-0000-000005450000}"/>
    <cellStyle name="Normal 5 41 12 2" xfId="19982" xr:uid="{00000000-0005-0000-0000-000006450000}"/>
    <cellStyle name="Normal 5 41 13" xfId="15719" xr:uid="{00000000-0005-0000-0000-000007450000}"/>
    <cellStyle name="Normal 5 41 14" xfId="21455" xr:uid="{00000000-0005-0000-0000-000008450000}"/>
    <cellStyle name="Normal 5 41 2" xfId="3978" xr:uid="{00000000-0005-0000-0000-000009450000}"/>
    <cellStyle name="Normal 5 41 2 2" xfId="8217" xr:uid="{00000000-0005-0000-0000-00000A450000}"/>
    <cellStyle name="Normal 5 41 2 2 2" xfId="19983" xr:uid="{00000000-0005-0000-0000-00000B450000}"/>
    <cellStyle name="Normal 5 41 2 3" xfId="8218" xr:uid="{00000000-0005-0000-0000-00000C450000}"/>
    <cellStyle name="Normal 5 41 2 3 2" xfId="19984" xr:uid="{00000000-0005-0000-0000-00000D450000}"/>
    <cellStyle name="Normal 5 41 2 4" xfId="16430" xr:uid="{00000000-0005-0000-0000-00000E450000}"/>
    <cellStyle name="Normal 5 41 3" xfId="8219" xr:uid="{00000000-0005-0000-0000-00000F450000}"/>
    <cellStyle name="Normal 5 41 3 2" xfId="19985" xr:uid="{00000000-0005-0000-0000-000010450000}"/>
    <cellStyle name="Normal 5 41 4" xfId="8220" xr:uid="{00000000-0005-0000-0000-000011450000}"/>
    <cellStyle name="Normal 5 41 4 2" xfId="19986" xr:uid="{00000000-0005-0000-0000-000012450000}"/>
    <cellStyle name="Normal 5 41 5" xfId="8221" xr:uid="{00000000-0005-0000-0000-000013450000}"/>
    <cellStyle name="Normal 5 41 5 2" xfId="19987" xr:uid="{00000000-0005-0000-0000-000014450000}"/>
    <cellStyle name="Normal 5 41 6" xfId="8222" xr:uid="{00000000-0005-0000-0000-000015450000}"/>
    <cellStyle name="Normal 5 41 6 2" xfId="19988" xr:uid="{00000000-0005-0000-0000-000016450000}"/>
    <cellStyle name="Normal 5 41 7" xfId="8223" xr:uid="{00000000-0005-0000-0000-000017450000}"/>
    <cellStyle name="Normal 5 41 7 2" xfId="19989" xr:uid="{00000000-0005-0000-0000-000018450000}"/>
    <cellStyle name="Normal 5 41 8" xfId="8224" xr:uid="{00000000-0005-0000-0000-000019450000}"/>
    <cellStyle name="Normal 5 41 8 2" xfId="19990" xr:uid="{00000000-0005-0000-0000-00001A450000}"/>
    <cellStyle name="Normal 5 41 9" xfId="8225" xr:uid="{00000000-0005-0000-0000-00001B450000}"/>
    <cellStyle name="Normal 5 41 9 2" xfId="19991" xr:uid="{00000000-0005-0000-0000-00001C450000}"/>
    <cellStyle name="Normal 5 42" xfId="2912" xr:uid="{00000000-0005-0000-0000-00001D450000}"/>
    <cellStyle name="Normal' 5 42" xfId="2913" xr:uid="{00000000-0005-0000-0000-0000C3520000}"/>
    <cellStyle name="Normal 5 42 10" xfId="8226" xr:uid="{00000000-0005-0000-0000-00001E450000}"/>
    <cellStyle name="Normal 5 42 10 2" xfId="19992" xr:uid="{00000000-0005-0000-0000-00001F450000}"/>
    <cellStyle name="Normal 5 42 11" xfId="8227" xr:uid="{00000000-0005-0000-0000-000020450000}"/>
    <cellStyle name="Normal 5 42 11 2" xfId="19993" xr:uid="{00000000-0005-0000-0000-000021450000}"/>
    <cellStyle name="Normal 5 42 12" xfId="8228" xr:uid="{00000000-0005-0000-0000-000022450000}"/>
    <cellStyle name="Normal 5 42 12 2" xfId="19994" xr:uid="{00000000-0005-0000-0000-000023450000}"/>
    <cellStyle name="Normal 5 42 13" xfId="15720" xr:uid="{00000000-0005-0000-0000-000024450000}"/>
    <cellStyle name="Normal 5 42 14" xfId="21172" xr:uid="{00000000-0005-0000-0000-000025450000}"/>
    <cellStyle name="Normal 5 42 2" xfId="3979" xr:uid="{00000000-0005-0000-0000-000026450000}"/>
    <cellStyle name="Normal 5 42 2 2" xfId="8229" xr:uid="{00000000-0005-0000-0000-000027450000}"/>
    <cellStyle name="Normal 5 42 2 2 2" xfId="19995" xr:uid="{00000000-0005-0000-0000-000028450000}"/>
    <cellStyle name="Normal 5 42 2 3" xfId="8230" xr:uid="{00000000-0005-0000-0000-000029450000}"/>
    <cellStyle name="Normal 5 42 2 3 2" xfId="19996" xr:uid="{00000000-0005-0000-0000-00002A450000}"/>
    <cellStyle name="Normal 5 42 2 4" xfId="16431" xr:uid="{00000000-0005-0000-0000-00002B450000}"/>
    <cellStyle name="Normal 5 42 3" xfId="8231" xr:uid="{00000000-0005-0000-0000-00002C450000}"/>
    <cellStyle name="Normal 5 42 3 2" xfId="19997" xr:uid="{00000000-0005-0000-0000-00002D450000}"/>
    <cellStyle name="Normal 5 42 4" xfId="8232" xr:uid="{00000000-0005-0000-0000-00002E450000}"/>
    <cellStyle name="Normal 5 42 4 2" xfId="19998" xr:uid="{00000000-0005-0000-0000-00002F450000}"/>
    <cellStyle name="Normal 5 42 5" xfId="8233" xr:uid="{00000000-0005-0000-0000-000030450000}"/>
    <cellStyle name="Normal 5 42 5 2" xfId="19999" xr:uid="{00000000-0005-0000-0000-000031450000}"/>
    <cellStyle name="Normal 5 42 6" xfId="8234" xr:uid="{00000000-0005-0000-0000-000032450000}"/>
    <cellStyle name="Normal 5 42 6 2" xfId="20000" xr:uid="{00000000-0005-0000-0000-000033450000}"/>
    <cellStyle name="Normal 5 42 7" xfId="8235" xr:uid="{00000000-0005-0000-0000-000034450000}"/>
    <cellStyle name="Normal 5 42 7 2" xfId="20001" xr:uid="{00000000-0005-0000-0000-000035450000}"/>
    <cellStyle name="Normal 5 42 8" xfId="8236" xr:uid="{00000000-0005-0000-0000-000036450000}"/>
    <cellStyle name="Normal 5 42 8 2" xfId="20002" xr:uid="{00000000-0005-0000-0000-000037450000}"/>
    <cellStyle name="Normal 5 42 9" xfId="8237" xr:uid="{00000000-0005-0000-0000-000038450000}"/>
    <cellStyle name="Normal 5 42 9 2" xfId="20003" xr:uid="{00000000-0005-0000-0000-000039450000}"/>
    <cellStyle name="Normal 5 43" xfId="2914" xr:uid="{00000000-0005-0000-0000-00003A450000}"/>
    <cellStyle name="Normal' 5 43" xfId="2915" xr:uid="{00000000-0005-0000-0000-0000C4520000}"/>
    <cellStyle name="Normal 5 43 10" xfId="8238" xr:uid="{00000000-0005-0000-0000-00003B450000}"/>
    <cellStyle name="Normal 5 43 10 2" xfId="20004" xr:uid="{00000000-0005-0000-0000-00003C450000}"/>
    <cellStyle name="Normal 5 43 11" xfId="8239" xr:uid="{00000000-0005-0000-0000-00003D450000}"/>
    <cellStyle name="Normal 5 43 11 2" xfId="20005" xr:uid="{00000000-0005-0000-0000-00003E450000}"/>
    <cellStyle name="Normal 5 43 12" xfId="8240" xr:uid="{00000000-0005-0000-0000-00003F450000}"/>
    <cellStyle name="Normal 5 43 12 2" xfId="20006" xr:uid="{00000000-0005-0000-0000-000040450000}"/>
    <cellStyle name="Normal 5 43 13" xfId="15721" xr:uid="{00000000-0005-0000-0000-000041450000}"/>
    <cellStyle name="Normal 5 43 14" xfId="21454" xr:uid="{00000000-0005-0000-0000-000042450000}"/>
    <cellStyle name="Normal 5 43 2" xfId="3980" xr:uid="{00000000-0005-0000-0000-000043450000}"/>
    <cellStyle name="Normal 5 43 2 2" xfId="8241" xr:uid="{00000000-0005-0000-0000-000044450000}"/>
    <cellStyle name="Normal 5 43 2 2 2" xfId="20007" xr:uid="{00000000-0005-0000-0000-000045450000}"/>
    <cellStyle name="Normal 5 43 2 3" xfId="8242" xr:uid="{00000000-0005-0000-0000-000046450000}"/>
    <cellStyle name="Normal 5 43 2 3 2" xfId="20008" xr:uid="{00000000-0005-0000-0000-000047450000}"/>
    <cellStyle name="Normal 5 43 2 4" xfId="16432" xr:uid="{00000000-0005-0000-0000-000048450000}"/>
    <cellStyle name="Normal 5 43 3" xfId="8243" xr:uid="{00000000-0005-0000-0000-000049450000}"/>
    <cellStyle name="Normal 5 43 3 2" xfId="20009" xr:uid="{00000000-0005-0000-0000-00004A450000}"/>
    <cellStyle name="Normal 5 43 4" xfId="8244" xr:uid="{00000000-0005-0000-0000-00004B450000}"/>
    <cellStyle name="Normal 5 43 4 2" xfId="20010" xr:uid="{00000000-0005-0000-0000-00004C450000}"/>
    <cellStyle name="Normal 5 43 5" xfId="8245" xr:uid="{00000000-0005-0000-0000-00004D450000}"/>
    <cellStyle name="Normal 5 43 5 2" xfId="20011" xr:uid="{00000000-0005-0000-0000-00004E450000}"/>
    <cellStyle name="Normal 5 43 6" xfId="8246" xr:uid="{00000000-0005-0000-0000-00004F450000}"/>
    <cellStyle name="Normal 5 43 6 2" xfId="20012" xr:uid="{00000000-0005-0000-0000-000050450000}"/>
    <cellStyle name="Normal 5 43 7" xfId="8247" xr:uid="{00000000-0005-0000-0000-000051450000}"/>
    <cellStyle name="Normal 5 43 7 2" xfId="20013" xr:uid="{00000000-0005-0000-0000-000052450000}"/>
    <cellStyle name="Normal 5 43 8" xfId="8248" xr:uid="{00000000-0005-0000-0000-000053450000}"/>
    <cellStyle name="Normal 5 43 8 2" xfId="20014" xr:uid="{00000000-0005-0000-0000-000054450000}"/>
    <cellStyle name="Normal 5 43 9" xfId="8249" xr:uid="{00000000-0005-0000-0000-000055450000}"/>
    <cellStyle name="Normal 5 43 9 2" xfId="20015" xr:uid="{00000000-0005-0000-0000-000056450000}"/>
    <cellStyle name="Normal 5 44" xfId="2916" xr:uid="{00000000-0005-0000-0000-000057450000}"/>
    <cellStyle name="Normal' 5 44" xfId="2917" xr:uid="{00000000-0005-0000-0000-0000C5520000}"/>
    <cellStyle name="Normal 5 44 10" xfId="8250" xr:uid="{00000000-0005-0000-0000-000058450000}"/>
    <cellStyle name="Normal 5 44 10 2" xfId="20016" xr:uid="{00000000-0005-0000-0000-000059450000}"/>
    <cellStyle name="Normal 5 44 11" xfId="8251" xr:uid="{00000000-0005-0000-0000-00005A450000}"/>
    <cellStyle name="Normal 5 44 11 2" xfId="20017" xr:uid="{00000000-0005-0000-0000-00005B450000}"/>
    <cellStyle name="Normal 5 44 12" xfId="8252" xr:uid="{00000000-0005-0000-0000-00005C450000}"/>
    <cellStyle name="Normal 5 44 12 2" xfId="20018" xr:uid="{00000000-0005-0000-0000-00005D450000}"/>
    <cellStyle name="Normal 5 44 13" xfId="15722" xr:uid="{00000000-0005-0000-0000-00005E450000}"/>
    <cellStyle name="Normal 5 44 14" xfId="21453" xr:uid="{00000000-0005-0000-0000-00005F450000}"/>
    <cellStyle name="Normal 5 44 2" xfId="3981" xr:uid="{00000000-0005-0000-0000-000060450000}"/>
    <cellStyle name="Normal 5 44 2 2" xfId="8253" xr:uid="{00000000-0005-0000-0000-000061450000}"/>
    <cellStyle name="Normal 5 44 2 2 2" xfId="20019" xr:uid="{00000000-0005-0000-0000-000062450000}"/>
    <cellStyle name="Normal 5 44 2 3" xfId="8254" xr:uid="{00000000-0005-0000-0000-000063450000}"/>
    <cellStyle name="Normal 5 44 2 3 2" xfId="20020" xr:uid="{00000000-0005-0000-0000-000064450000}"/>
    <cellStyle name="Normal 5 44 2 4" xfId="16433" xr:uid="{00000000-0005-0000-0000-000065450000}"/>
    <cellStyle name="Normal 5 44 3" xfId="8255" xr:uid="{00000000-0005-0000-0000-000066450000}"/>
    <cellStyle name="Normal 5 44 3 2" xfId="20021" xr:uid="{00000000-0005-0000-0000-000067450000}"/>
    <cellStyle name="Normal 5 44 4" xfId="8256" xr:uid="{00000000-0005-0000-0000-000068450000}"/>
    <cellStyle name="Normal 5 44 4 2" xfId="20022" xr:uid="{00000000-0005-0000-0000-000069450000}"/>
    <cellStyle name="Normal 5 44 5" xfId="8257" xr:uid="{00000000-0005-0000-0000-00006A450000}"/>
    <cellStyle name="Normal 5 44 5 2" xfId="20023" xr:uid="{00000000-0005-0000-0000-00006B450000}"/>
    <cellStyle name="Normal 5 44 6" xfId="8258" xr:uid="{00000000-0005-0000-0000-00006C450000}"/>
    <cellStyle name="Normal 5 44 6 2" xfId="20024" xr:uid="{00000000-0005-0000-0000-00006D450000}"/>
    <cellStyle name="Normal 5 44 7" xfId="8259" xr:uid="{00000000-0005-0000-0000-00006E450000}"/>
    <cellStyle name="Normal 5 44 7 2" xfId="20025" xr:uid="{00000000-0005-0000-0000-00006F450000}"/>
    <cellStyle name="Normal 5 44 8" xfId="8260" xr:uid="{00000000-0005-0000-0000-000070450000}"/>
    <cellStyle name="Normal 5 44 8 2" xfId="20026" xr:uid="{00000000-0005-0000-0000-000071450000}"/>
    <cellStyle name="Normal 5 44 9" xfId="8261" xr:uid="{00000000-0005-0000-0000-000072450000}"/>
    <cellStyle name="Normal 5 44 9 2" xfId="20027" xr:uid="{00000000-0005-0000-0000-000073450000}"/>
    <cellStyle name="Normal 5 45" xfId="2918" xr:uid="{00000000-0005-0000-0000-000074450000}"/>
    <cellStyle name="Normal' 5 45" xfId="2919" xr:uid="{00000000-0005-0000-0000-0000C6520000}"/>
    <cellStyle name="Normal 5 45 10" xfId="8262" xr:uid="{00000000-0005-0000-0000-000075450000}"/>
    <cellStyle name="Normal 5 45 10 2" xfId="20028" xr:uid="{00000000-0005-0000-0000-000076450000}"/>
    <cellStyle name="Normal 5 45 11" xfId="8263" xr:uid="{00000000-0005-0000-0000-000077450000}"/>
    <cellStyle name="Normal 5 45 11 2" xfId="20029" xr:uid="{00000000-0005-0000-0000-000078450000}"/>
    <cellStyle name="Normal 5 45 12" xfId="8264" xr:uid="{00000000-0005-0000-0000-000079450000}"/>
    <cellStyle name="Normal 5 45 12 2" xfId="20030" xr:uid="{00000000-0005-0000-0000-00007A450000}"/>
    <cellStyle name="Normal 5 45 13" xfId="15723" xr:uid="{00000000-0005-0000-0000-00007B450000}"/>
    <cellStyle name="Normal 5 45 14" xfId="21452" xr:uid="{00000000-0005-0000-0000-00007C450000}"/>
    <cellStyle name="Normal 5 45 2" xfId="3982" xr:uid="{00000000-0005-0000-0000-00007D450000}"/>
    <cellStyle name="Normal 5 45 2 2" xfId="8265" xr:uid="{00000000-0005-0000-0000-00007E450000}"/>
    <cellStyle name="Normal 5 45 2 2 2" xfId="20031" xr:uid="{00000000-0005-0000-0000-00007F450000}"/>
    <cellStyle name="Normal 5 45 2 3" xfId="8266" xr:uid="{00000000-0005-0000-0000-000080450000}"/>
    <cellStyle name="Normal 5 45 2 3 2" xfId="20032" xr:uid="{00000000-0005-0000-0000-000081450000}"/>
    <cellStyle name="Normal 5 45 2 4" xfId="16434" xr:uid="{00000000-0005-0000-0000-000082450000}"/>
    <cellStyle name="Normal 5 45 3" xfId="8267" xr:uid="{00000000-0005-0000-0000-000083450000}"/>
    <cellStyle name="Normal 5 45 3 2" xfId="20033" xr:uid="{00000000-0005-0000-0000-000084450000}"/>
    <cellStyle name="Normal 5 45 4" xfId="8268" xr:uid="{00000000-0005-0000-0000-000085450000}"/>
    <cellStyle name="Normal 5 45 4 2" xfId="20034" xr:uid="{00000000-0005-0000-0000-000086450000}"/>
    <cellStyle name="Normal 5 45 5" xfId="8269" xr:uid="{00000000-0005-0000-0000-000087450000}"/>
    <cellStyle name="Normal 5 45 5 2" xfId="20035" xr:uid="{00000000-0005-0000-0000-000088450000}"/>
    <cellStyle name="Normal 5 45 6" xfId="8270" xr:uid="{00000000-0005-0000-0000-000089450000}"/>
    <cellStyle name="Normal 5 45 6 2" xfId="20036" xr:uid="{00000000-0005-0000-0000-00008A450000}"/>
    <cellStyle name="Normal 5 45 7" xfId="8271" xr:uid="{00000000-0005-0000-0000-00008B450000}"/>
    <cellStyle name="Normal 5 45 7 2" xfId="20037" xr:uid="{00000000-0005-0000-0000-00008C450000}"/>
    <cellStyle name="Normal 5 45 8" xfId="8272" xr:uid="{00000000-0005-0000-0000-00008D450000}"/>
    <cellStyle name="Normal 5 45 8 2" xfId="20038" xr:uid="{00000000-0005-0000-0000-00008E450000}"/>
    <cellStyle name="Normal 5 45 9" xfId="8273" xr:uid="{00000000-0005-0000-0000-00008F450000}"/>
    <cellStyle name="Normal 5 45 9 2" xfId="20039" xr:uid="{00000000-0005-0000-0000-000090450000}"/>
    <cellStyle name="Normal 5 46" xfId="2920" xr:uid="{00000000-0005-0000-0000-000091450000}"/>
    <cellStyle name="Normal' 5 46" xfId="2921" xr:uid="{00000000-0005-0000-0000-0000C7520000}"/>
    <cellStyle name="Normal 5 46 10" xfId="8274" xr:uid="{00000000-0005-0000-0000-000092450000}"/>
    <cellStyle name="Normal 5 46 10 2" xfId="20040" xr:uid="{00000000-0005-0000-0000-000093450000}"/>
    <cellStyle name="Normal 5 46 11" xfId="8275" xr:uid="{00000000-0005-0000-0000-000094450000}"/>
    <cellStyle name="Normal 5 46 11 2" xfId="20041" xr:uid="{00000000-0005-0000-0000-000095450000}"/>
    <cellStyle name="Normal 5 46 12" xfId="8276" xr:uid="{00000000-0005-0000-0000-000096450000}"/>
    <cellStyle name="Normal 5 46 12 2" xfId="20042" xr:uid="{00000000-0005-0000-0000-000097450000}"/>
    <cellStyle name="Normal 5 46 13" xfId="15724" xr:uid="{00000000-0005-0000-0000-000098450000}"/>
    <cellStyle name="Normal 5 46 14" xfId="21451" xr:uid="{00000000-0005-0000-0000-000099450000}"/>
    <cellStyle name="Normal 5 46 2" xfId="3983" xr:uid="{00000000-0005-0000-0000-00009A450000}"/>
    <cellStyle name="Normal 5 46 2 2" xfId="8277" xr:uid="{00000000-0005-0000-0000-00009B450000}"/>
    <cellStyle name="Normal 5 46 2 2 2" xfId="20043" xr:uid="{00000000-0005-0000-0000-00009C450000}"/>
    <cellStyle name="Normal 5 46 2 3" xfId="8278" xr:uid="{00000000-0005-0000-0000-00009D450000}"/>
    <cellStyle name="Normal 5 46 2 3 2" xfId="20044" xr:uid="{00000000-0005-0000-0000-00009E450000}"/>
    <cellStyle name="Normal 5 46 2 4" xfId="16435" xr:uid="{00000000-0005-0000-0000-00009F450000}"/>
    <cellStyle name="Normal 5 46 3" xfId="8279" xr:uid="{00000000-0005-0000-0000-0000A0450000}"/>
    <cellStyle name="Normal 5 46 3 2" xfId="20045" xr:uid="{00000000-0005-0000-0000-0000A1450000}"/>
    <cellStyle name="Normal 5 46 4" xfId="8280" xr:uid="{00000000-0005-0000-0000-0000A2450000}"/>
    <cellStyle name="Normal 5 46 4 2" xfId="20046" xr:uid="{00000000-0005-0000-0000-0000A3450000}"/>
    <cellStyle name="Normal 5 46 5" xfId="8281" xr:uid="{00000000-0005-0000-0000-0000A4450000}"/>
    <cellStyle name="Normal 5 46 5 2" xfId="20047" xr:uid="{00000000-0005-0000-0000-0000A5450000}"/>
    <cellStyle name="Normal 5 46 6" xfId="8282" xr:uid="{00000000-0005-0000-0000-0000A6450000}"/>
    <cellStyle name="Normal 5 46 6 2" xfId="20048" xr:uid="{00000000-0005-0000-0000-0000A7450000}"/>
    <cellStyle name="Normal 5 46 7" xfId="8283" xr:uid="{00000000-0005-0000-0000-0000A8450000}"/>
    <cellStyle name="Normal 5 46 7 2" xfId="20049" xr:uid="{00000000-0005-0000-0000-0000A9450000}"/>
    <cellStyle name="Normal 5 46 8" xfId="8284" xr:uid="{00000000-0005-0000-0000-0000AA450000}"/>
    <cellStyle name="Normal 5 46 8 2" xfId="20050" xr:uid="{00000000-0005-0000-0000-0000AB450000}"/>
    <cellStyle name="Normal 5 46 9" xfId="8285" xr:uid="{00000000-0005-0000-0000-0000AC450000}"/>
    <cellStyle name="Normal 5 46 9 2" xfId="20051" xr:uid="{00000000-0005-0000-0000-0000AD450000}"/>
    <cellStyle name="Normal 5 47" xfId="2922" xr:uid="{00000000-0005-0000-0000-0000AE450000}"/>
    <cellStyle name="Normal' 5 47" xfId="2923" xr:uid="{00000000-0005-0000-0000-0000C8520000}"/>
    <cellStyle name="Normal 5 47 10" xfId="8286" xr:uid="{00000000-0005-0000-0000-0000AF450000}"/>
    <cellStyle name="Normal 5 47 10 2" xfId="20052" xr:uid="{00000000-0005-0000-0000-0000B0450000}"/>
    <cellStyle name="Normal 5 47 11" xfId="8287" xr:uid="{00000000-0005-0000-0000-0000B1450000}"/>
    <cellStyle name="Normal 5 47 11 2" xfId="20053" xr:uid="{00000000-0005-0000-0000-0000B2450000}"/>
    <cellStyle name="Normal 5 47 12" xfId="8288" xr:uid="{00000000-0005-0000-0000-0000B3450000}"/>
    <cellStyle name="Normal 5 47 12 2" xfId="20054" xr:uid="{00000000-0005-0000-0000-0000B4450000}"/>
    <cellStyle name="Normal 5 47 13" xfId="15725" xr:uid="{00000000-0005-0000-0000-0000B5450000}"/>
    <cellStyle name="Normal 5 47 14" xfId="15206" xr:uid="{00000000-0005-0000-0000-0000B6450000}"/>
    <cellStyle name="Normal 5 47 2" xfId="3984" xr:uid="{00000000-0005-0000-0000-0000B7450000}"/>
    <cellStyle name="Normal 5 47 2 2" xfId="8289" xr:uid="{00000000-0005-0000-0000-0000B8450000}"/>
    <cellStyle name="Normal 5 47 2 2 2" xfId="20055" xr:uid="{00000000-0005-0000-0000-0000B9450000}"/>
    <cellStyle name="Normal 5 47 2 3" xfId="8290" xr:uid="{00000000-0005-0000-0000-0000BA450000}"/>
    <cellStyle name="Normal 5 47 2 3 2" xfId="20056" xr:uid="{00000000-0005-0000-0000-0000BB450000}"/>
    <cellStyle name="Normal 5 47 2 4" xfId="16436" xr:uid="{00000000-0005-0000-0000-0000BC450000}"/>
    <cellStyle name="Normal 5 47 3" xfId="8291" xr:uid="{00000000-0005-0000-0000-0000BD450000}"/>
    <cellStyle name="Normal 5 47 3 2" xfId="20057" xr:uid="{00000000-0005-0000-0000-0000BE450000}"/>
    <cellStyle name="Normal 5 47 4" xfId="8292" xr:uid="{00000000-0005-0000-0000-0000BF450000}"/>
    <cellStyle name="Normal 5 47 4 2" xfId="20058" xr:uid="{00000000-0005-0000-0000-0000C0450000}"/>
    <cellStyle name="Normal 5 47 5" xfId="8293" xr:uid="{00000000-0005-0000-0000-0000C1450000}"/>
    <cellStyle name="Normal 5 47 5 2" xfId="20059" xr:uid="{00000000-0005-0000-0000-0000C2450000}"/>
    <cellStyle name="Normal 5 47 6" xfId="8294" xr:uid="{00000000-0005-0000-0000-0000C3450000}"/>
    <cellStyle name="Normal 5 47 6 2" xfId="20060" xr:uid="{00000000-0005-0000-0000-0000C4450000}"/>
    <cellStyle name="Normal 5 47 7" xfId="8295" xr:uid="{00000000-0005-0000-0000-0000C5450000}"/>
    <cellStyle name="Normal 5 47 7 2" xfId="20061" xr:uid="{00000000-0005-0000-0000-0000C6450000}"/>
    <cellStyle name="Normal 5 47 8" xfId="8296" xr:uid="{00000000-0005-0000-0000-0000C7450000}"/>
    <cellStyle name="Normal 5 47 8 2" xfId="20062" xr:uid="{00000000-0005-0000-0000-0000C8450000}"/>
    <cellStyle name="Normal 5 47 9" xfId="8297" xr:uid="{00000000-0005-0000-0000-0000C9450000}"/>
    <cellStyle name="Normal 5 47 9 2" xfId="20063" xr:uid="{00000000-0005-0000-0000-0000CA450000}"/>
    <cellStyle name="Normal 5 48" xfId="2924" xr:uid="{00000000-0005-0000-0000-0000CB450000}"/>
    <cellStyle name="Normal' 5 48" xfId="2925" xr:uid="{00000000-0005-0000-0000-0000C9520000}"/>
    <cellStyle name="Normal 5 48 10" xfId="8298" xr:uid="{00000000-0005-0000-0000-0000CC450000}"/>
    <cellStyle name="Normal 5 48 10 2" xfId="20064" xr:uid="{00000000-0005-0000-0000-0000CD450000}"/>
    <cellStyle name="Normal 5 48 11" xfId="8299" xr:uid="{00000000-0005-0000-0000-0000CE450000}"/>
    <cellStyle name="Normal 5 48 11 2" xfId="20065" xr:uid="{00000000-0005-0000-0000-0000CF450000}"/>
    <cellStyle name="Normal 5 48 12" xfId="8300" xr:uid="{00000000-0005-0000-0000-0000D0450000}"/>
    <cellStyle name="Normal 5 48 12 2" xfId="20066" xr:uid="{00000000-0005-0000-0000-0000D1450000}"/>
    <cellStyle name="Normal 5 48 13" xfId="15726" xr:uid="{00000000-0005-0000-0000-0000D2450000}"/>
    <cellStyle name="Normal 5 48 14" xfId="15205" xr:uid="{00000000-0005-0000-0000-0000D3450000}"/>
    <cellStyle name="Normal 5 48 2" xfId="3985" xr:uid="{00000000-0005-0000-0000-0000D4450000}"/>
    <cellStyle name="Normal 5 48 2 2" xfId="8301" xr:uid="{00000000-0005-0000-0000-0000D5450000}"/>
    <cellStyle name="Normal 5 48 2 2 2" xfId="20067" xr:uid="{00000000-0005-0000-0000-0000D6450000}"/>
    <cellStyle name="Normal 5 48 2 3" xfId="8302" xr:uid="{00000000-0005-0000-0000-0000D7450000}"/>
    <cellStyle name="Normal 5 48 2 3 2" xfId="20068" xr:uid="{00000000-0005-0000-0000-0000D8450000}"/>
    <cellStyle name="Normal 5 48 2 4" xfId="16437" xr:uid="{00000000-0005-0000-0000-0000D9450000}"/>
    <cellStyle name="Normal 5 48 3" xfId="8303" xr:uid="{00000000-0005-0000-0000-0000DA450000}"/>
    <cellStyle name="Normal 5 48 3 2" xfId="20069" xr:uid="{00000000-0005-0000-0000-0000DB450000}"/>
    <cellStyle name="Normal 5 48 4" xfId="8304" xr:uid="{00000000-0005-0000-0000-0000DC450000}"/>
    <cellStyle name="Normal 5 48 4 2" xfId="20070" xr:uid="{00000000-0005-0000-0000-0000DD450000}"/>
    <cellStyle name="Normal 5 48 5" xfId="8305" xr:uid="{00000000-0005-0000-0000-0000DE450000}"/>
    <cellStyle name="Normal 5 48 5 2" xfId="20071" xr:uid="{00000000-0005-0000-0000-0000DF450000}"/>
    <cellStyle name="Normal 5 48 6" xfId="8306" xr:uid="{00000000-0005-0000-0000-0000E0450000}"/>
    <cellStyle name="Normal 5 48 6 2" xfId="20072" xr:uid="{00000000-0005-0000-0000-0000E1450000}"/>
    <cellStyle name="Normal 5 48 7" xfId="8307" xr:uid="{00000000-0005-0000-0000-0000E2450000}"/>
    <cellStyle name="Normal 5 48 7 2" xfId="20073" xr:uid="{00000000-0005-0000-0000-0000E3450000}"/>
    <cellStyle name="Normal 5 48 8" xfId="8308" xr:uid="{00000000-0005-0000-0000-0000E4450000}"/>
    <cellStyle name="Normal 5 48 8 2" xfId="20074" xr:uid="{00000000-0005-0000-0000-0000E5450000}"/>
    <cellStyle name="Normal 5 48 9" xfId="8309" xr:uid="{00000000-0005-0000-0000-0000E6450000}"/>
    <cellStyle name="Normal 5 48 9 2" xfId="20075" xr:uid="{00000000-0005-0000-0000-0000E7450000}"/>
    <cellStyle name="Normal 5 49" xfId="2926" xr:uid="{00000000-0005-0000-0000-0000E8450000}"/>
    <cellStyle name="Normal' 5 49" xfId="2927" xr:uid="{00000000-0005-0000-0000-0000CA520000}"/>
    <cellStyle name="Normal 5 49 10" xfId="8310" xr:uid="{00000000-0005-0000-0000-0000E9450000}"/>
    <cellStyle name="Normal 5 49 10 2" xfId="20076" xr:uid="{00000000-0005-0000-0000-0000EA450000}"/>
    <cellStyle name="Normal 5 49 11" xfId="8311" xr:uid="{00000000-0005-0000-0000-0000EB450000}"/>
    <cellStyle name="Normal 5 49 11 2" xfId="20077" xr:uid="{00000000-0005-0000-0000-0000EC450000}"/>
    <cellStyle name="Normal 5 49 12" xfId="8312" xr:uid="{00000000-0005-0000-0000-0000ED450000}"/>
    <cellStyle name="Normal 5 49 12 2" xfId="20078" xr:uid="{00000000-0005-0000-0000-0000EE450000}"/>
    <cellStyle name="Normal 5 49 13" xfId="15727" xr:uid="{00000000-0005-0000-0000-0000EF450000}"/>
    <cellStyle name="Normal 5 49 14" xfId="15204" xr:uid="{00000000-0005-0000-0000-0000F0450000}"/>
    <cellStyle name="Normal 5 49 2" xfId="3986" xr:uid="{00000000-0005-0000-0000-0000F1450000}"/>
    <cellStyle name="Normal 5 49 2 2" xfId="8313" xr:uid="{00000000-0005-0000-0000-0000F2450000}"/>
    <cellStyle name="Normal 5 49 2 2 2" xfId="20079" xr:uid="{00000000-0005-0000-0000-0000F3450000}"/>
    <cellStyle name="Normal 5 49 2 3" xfId="8314" xr:uid="{00000000-0005-0000-0000-0000F4450000}"/>
    <cellStyle name="Normal 5 49 2 3 2" xfId="20080" xr:uid="{00000000-0005-0000-0000-0000F5450000}"/>
    <cellStyle name="Normal 5 49 2 4" xfId="16438" xr:uid="{00000000-0005-0000-0000-0000F6450000}"/>
    <cellStyle name="Normal 5 49 3" xfId="8315" xr:uid="{00000000-0005-0000-0000-0000F7450000}"/>
    <cellStyle name="Normal 5 49 3 2" xfId="20081" xr:uid="{00000000-0005-0000-0000-0000F8450000}"/>
    <cellStyle name="Normal 5 49 4" xfId="8316" xr:uid="{00000000-0005-0000-0000-0000F9450000}"/>
    <cellStyle name="Normal 5 49 4 2" xfId="20082" xr:uid="{00000000-0005-0000-0000-0000FA450000}"/>
    <cellStyle name="Normal 5 49 5" xfId="8317" xr:uid="{00000000-0005-0000-0000-0000FB450000}"/>
    <cellStyle name="Normal 5 49 5 2" xfId="20083" xr:uid="{00000000-0005-0000-0000-0000FC450000}"/>
    <cellStyle name="Normal 5 49 6" xfId="8318" xr:uid="{00000000-0005-0000-0000-0000FD450000}"/>
    <cellStyle name="Normal 5 49 6 2" xfId="20084" xr:uid="{00000000-0005-0000-0000-0000FE450000}"/>
    <cellStyle name="Normal 5 49 7" xfId="8319" xr:uid="{00000000-0005-0000-0000-0000FF450000}"/>
    <cellStyle name="Normal 5 49 7 2" xfId="20085" xr:uid="{00000000-0005-0000-0000-000000460000}"/>
    <cellStyle name="Normal 5 49 8" xfId="8320" xr:uid="{00000000-0005-0000-0000-000001460000}"/>
    <cellStyle name="Normal 5 49 8 2" xfId="20086" xr:uid="{00000000-0005-0000-0000-000002460000}"/>
    <cellStyle name="Normal 5 49 9" xfId="8321" xr:uid="{00000000-0005-0000-0000-000003460000}"/>
    <cellStyle name="Normal 5 49 9 2" xfId="20087" xr:uid="{00000000-0005-0000-0000-000004460000}"/>
    <cellStyle name="Normal 5 5" xfId="2928" xr:uid="{00000000-0005-0000-0000-000005460000}"/>
    <cellStyle name="Normal' 5 5" xfId="2929" xr:uid="{00000000-0005-0000-0000-0000CB520000}"/>
    <cellStyle name="Normal 5 5 10" xfId="15728" xr:uid="{00000000-0005-0000-0000-000006460000}"/>
    <cellStyle name="Normal 5 5 11" xfId="21450" xr:uid="{00000000-0005-0000-0000-000007460000}"/>
    <cellStyle name="Normal 5 5 2" xfId="3987" xr:uid="{00000000-0005-0000-0000-000008460000}"/>
    <cellStyle name="Normal 5 5 2 2" xfId="8322" xr:uid="{00000000-0005-0000-0000-000009460000}"/>
    <cellStyle name="Normal 5 5 2 2 2" xfId="20088" xr:uid="{00000000-0005-0000-0000-00000A460000}"/>
    <cellStyle name="Normal 5 5 2 3" xfId="8323" xr:uid="{00000000-0005-0000-0000-00000B460000}"/>
    <cellStyle name="Normal 5 5 2 3 2" xfId="20089" xr:uid="{00000000-0005-0000-0000-00000C460000}"/>
    <cellStyle name="Normal 5 5 2 4" xfId="8324" xr:uid="{00000000-0005-0000-0000-00000D460000}"/>
    <cellStyle name="Normal 5 5 2 4 2" xfId="20090" xr:uid="{00000000-0005-0000-0000-00000E460000}"/>
    <cellStyle name="Normal 5 5 2 5" xfId="16439" xr:uid="{00000000-0005-0000-0000-00000F460000}"/>
    <cellStyle name="Normal 5 5 3" xfId="8325" xr:uid="{00000000-0005-0000-0000-000010460000}"/>
    <cellStyle name="Normal 5 5 4" xfId="8326" xr:uid="{00000000-0005-0000-0000-000011460000}"/>
    <cellStyle name="Normal 5 5 5" xfId="8327" xr:uid="{00000000-0005-0000-0000-000012460000}"/>
    <cellStyle name="Normal 5 5 6" xfId="8328" xr:uid="{00000000-0005-0000-0000-000013460000}"/>
    <cellStyle name="Normal 5 5 7" xfId="8329" xr:uid="{00000000-0005-0000-0000-000014460000}"/>
    <cellStyle name="Normal 5 5 7 2" xfId="20091" xr:uid="{00000000-0005-0000-0000-000015460000}"/>
    <cellStyle name="Normal 5 5 8" xfId="8330" xr:uid="{00000000-0005-0000-0000-000016460000}"/>
    <cellStyle name="Normal 5 5 8 2" xfId="20092" xr:uid="{00000000-0005-0000-0000-000017460000}"/>
    <cellStyle name="Normal 5 5 9" xfId="8331" xr:uid="{00000000-0005-0000-0000-000018460000}"/>
    <cellStyle name="Normal 5 5 9 2" xfId="20093" xr:uid="{00000000-0005-0000-0000-000019460000}"/>
    <cellStyle name="Normal 5 50" xfId="2930" xr:uid="{00000000-0005-0000-0000-00001A460000}"/>
    <cellStyle name="Normal' 5 50" xfId="2931" xr:uid="{00000000-0005-0000-0000-0000CC520000}"/>
    <cellStyle name="Normal 5 50 10" xfId="8332" xr:uid="{00000000-0005-0000-0000-00001B460000}"/>
    <cellStyle name="Normal 5 50 10 2" xfId="20094" xr:uid="{00000000-0005-0000-0000-00001C460000}"/>
    <cellStyle name="Normal 5 50 11" xfId="8333" xr:uid="{00000000-0005-0000-0000-00001D460000}"/>
    <cellStyle name="Normal 5 50 11 2" xfId="20095" xr:uid="{00000000-0005-0000-0000-00001E460000}"/>
    <cellStyle name="Normal 5 50 12" xfId="8334" xr:uid="{00000000-0005-0000-0000-00001F460000}"/>
    <cellStyle name="Normal 5 50 12 2" xfId="20096" xr:uid="{00000000-0005-0000-0000-000020460000}"/>
    <cellStyle name="Normal 5 50 13" xfId="15729" xr:uid="{00000000-0005-0000-0000-000021460000}"/>
    <cellStyle name="Normal 5 50 14" xfId="21449" xr:uid="{00000000-0005-0000-0000-000022460000}"/>
    <cellStyle name="Normal 5 50 2" xfId="3988" xr:uid="{00000000-0005-0000-0000-000023460000}"/>
    <cellStyle name="Normal 5 50 2 2" xfId="8335" xr:uid="{00000000-0005-0000-0000-000024460000}"/>
    <cellStyle name="Normal 5 50 2 2 2" xfId="20097" xr:uid="{00000000-0005-0000-0000-000025460000}"/>
    <cellStyle name="Normal 5 50 2 3" xfId="8336" xr:uid="{00000000-0005-0000-0000-000026460000}"/>
    <cellStyle name="Normal 5 50 2 3 2" xfId="20098" xr:uid="{00000000-0005-0000-0000-000027460000}"/>
    <cellStyle name="Normal 5 50 2 4" xfId="16440" xr:uid="{00000000-0005-0000-0000-000028460000}"/>
    <cellStyle name="Normal 5 50 3" xfId="8337" xr:uid="{00000000-0005-0000-0000-000029460000}"/>
    <cellStyle name="Normal 5 50 3 2" xfId="20099" xr:uid="{00000000-0005-0000-0000-00002A460000}"/>
    <cellStyle name="Normal 5 50 4" xfId="8338" xr:uid="{00000000-0005-0000-0000-00002B460000}"/>
    <cellStyle name="Normal 5 50 4 2" xfId="20100" xr:uid="{00000000-0005-0000-0000-00002C460000}"/>
    <cellStyle name="Normal 5 50 5" xfId="8339" xr:uid="{00000000-0005-0000-0000-00002D460000}"/>
    <cellStyle name="Normal 5 50 5 2" xfId="20101" xr:uid="{00000000-0005-0000-0000-00002E460000}"/>
    <cellStyle name="Normal 5 50 6" xfId="8340" xr:uid="{00000000-0005-0000-0000-00002F460000}"/>
    <cellStyle name="Normal 5 50 6 2" xfId="20102" xr:uid="{00000000-0005-0000-0000-000030460000}"/>
    <cellStyle name="Normal 5 50 7" xfId="8341" xr:uid="{00000000-0005-0000-0000-000031460000}"/>
    <cellStyle name="Normal 5 50 7 2" xfId="20103" xr:uid="{00000000-0005-0000-0000-000032460000}"/>
    <cellStyle name="Normal 5 50 8" xfId="8342" xr:uid="{00000000-0005-0000-0000-000033460000}"/>
    <cellStyle name="Normal 5 50 8 2" xfId="20104" xr:uid="{00000000-0005-0000-0000-000034460000}"/>
    <cellStyle name="Normal 5 50 9" xfId="8343" xr:uid="{00000000-0005-0000-0000-000035460000}"/>
    <cellStyle name="Normal 5 50 9 2" xfId="20105" xr:uid="{00000000-0005-0000-0000-000036460000}"/>
    <cellStyle name="Normal 5 51" xfId="2932" xr:uid="{00000000-0005-0000-0000-000037460000}"/>
    <cellStyle name="Normal' 5 51" xfId="2933" xr:uid="{00000000-0005-0000-0000-0000CD520000}"/>
    <cellStyle name="Normal 5 51 10" xfId="8344" xr:uid="{00000000-0005-0000-0000-000038460000}"/>
    <cellStyle name="Normal 5 51 10 2" xfId="20106" xr:uid="{00000000-0005-0000-0000-000039460000}"/>
    <cellStyle name="Normal 5 51 11" xfId="8345" xr:uid="{00000000-0005-0000-0000-00003A460000}"/>
    <cellStyle name="Normal 5 51 11 2" xfId="20107" xr:uid="{00000000-0005-0000-0000-00003B460000}"/>
    <cellStyle name="Normal 5 51 12" xfId="8346" xr:uid="{00000000-0005-0000-0000-00003C460000}"/>
    <cellStyle name="Normal 5 51 12 2" xfId="20108" xr:uid="{00000000-0005-0000-0000-00003D460000}"/>
    <cellStyle name="Normal 5 51 13" xfId="15730" xr:uid="{00000000-0005-0000-0000-00003E460000}"/>
    <cellStyle name="Normal 5 51 14" xfId="21448" xr:uid="{00000000-0005-0000-0000-00003F460000}"/>
    <cellStyle name="Normal 5 51 2" xfId="3989" xr:uid="{00000000-0005-0000-0000-000040460000}"/>
    <cellStyle name="Normal 5 51 2 2" xfId="8347" xr:uid="{00000000-0005-0000-0000-000041460000}"/>
    <cellStyle name="Normal 5 51 2 2 2" xfId="20109" xr:uid="{00000000-0005-0000-0000-000042460000}"/>
    <cellStyle name="Normal 5 51 2 3" xfId="8348" xr:uid="{00000000-0005-0000-0000-000043460000}"/>
    <cellStyle name="Normal 5 51 2 3 2" xfId="20110" xr:uid="{00000000-0005-0000-0000-000044460000}"/>
    <cellStyle name="Normal 5 51 2 4" xfId="16441" xr:uid="{00000000-0005-0000-0000-000045460000}"/>
    <cellStyle name="Normal 5 51 3" xfId="8349" xr:uid="{00000000-0005-0000-0000-000046460000}"/>
    <cellStyle name="Normal 5 51 3 2" xfId="20111" xr:uid="{00000000-0005-0000-0000-000047460000}"/>
    <cellStyle name="Normal 5 51 4" xfId="8350" xr:uid="{00000000-0005-0000-0000-000048460000}"/>
    <cellStyle name="Normal 5 51 4 2" xfId="20112" xr:uid="{00000000-0005-0000-0000-000049460000}"/>
    <cellStyle name="Normal 5 51 5" xfId="8351" xr:uid="{00000000-0005-0000-0000-00004A460000}"/>
    <cellStyle name="Normal 5 51 5 2" xfId="20113" xr:uid="{00000000-0005-0000-0000-00004B460000}"/>
    <cellStyle name="Normal 5 51 6" xfId="8352" xr:uid="{00000000-0005-0000-0000-00004C460000}"/>
    <cellStyle name="Normal 5 51 6 2" xfId="20114" xr:uid="{00000000-0005-0000-0000-00004D460000}"/>
    <cellStyle name="Normal 5 51 7" xfId="8353" xr:uid="{00000000-0005-0000-0000-00004E460000}"/>
    <cellStyle name="Normal 5 51 7 2" xfId="20115" xr:uid="{00000000-0005-0000-0000-00004F460000}"/>
    <cellStyle name="Normal 5 51 8" xfId="8354" xr:uid="{00000000-0005-0000-0000-000050460000}"/>
    <cellStyle name="Normal 5 51 8 2" xfId="20116" xr:uid="{00000000-0005-0000-0000-000051460000}"/>
    <cellStyle name="Normal 5 51 9" xfId="8355" xr:uid="{00000000-0005-0000-0000-000052460000}"/>
    <cellStyle name="Normal 5 51 9 2" xfId="20117" xr:uid="{00000000-0005-0000-0000-000053460000}"/>
    <cellStyle name="Normal 5 52" xfId="2934" xr:uid="{00000000-0005-0000-0000-000054460000}"/>
    <cellStyle name="Normal' 5 52" xfId="14978" xr:uid="{00000000-0005-0000-0000-0000CE520000}"/>
    <cellStyle name="Normal 5 52 2" xfId="3990" xr:uid="{00000000-0005-0000-0000-000055460000}"/>
    <cellStyle name="Normal 5 52 2 2" xfId="8356" xr:uid="{00000000-0005-0000-0000-000056460000}"/>
    <cellStyle name="Normal 5 52 2 2 2" xfId="20118" xr:uid="{00000000-0005-0000-0000-000057460000}"/>
    <cellStyle name="Normal 5 52 2 3" xfId="8357" xr:uid="{00000000-0005-0000-0000-000058460000}"/>
    <cellStyle name="Normal 5 52 2 3 2" xfId="20119" xr:uid="{00000000-0005-0000-0000-000059460000}"/>
    <cellStyle name="Normal 5 52 2 4" xfId="16442" xr:uid="{00000000-0005-0000-0000-00005A460000}"/>
    <cellStyle name="Normal 5 52 3" xfId="8358" xr:uid="{00000000-0005-0000-0000-00005B460000}"/>
    <cellStyle name="Normal 5 52 3 2" xfId="20120" xr:uid="{00000000-0005-0000-0000-00005C460000}"/>
    <cellStyle name="Normal 5 52 4" xfId="8359" xr:uid="{00000000-0005-0000-0000-00005D460000}"/>
    <cellStyle name="Normal 5 52 4 2" xfId="20121" xr:uid="{00000000-0005-0000-0000-00005E460000}"/>
    <cellStyle name="Normal 5 52 5" xfId="8360" xr:uid="{00000000-0005-0000-0000-00005F460000}"/>
    <cellStyle name="Normal 5 52 5 2" xfId="20122" xr:uid="{00000000-0005-0000-0000-000060460000}"/>
    <cellStyle name="Normal 5 52 6" xfId="15731" xr:uid="{00000000-0005-0000-0000-000061460000}"/>
    <cellStyle name="Normal 5 52 7" xfId="21171" xr:uid="{00000000-0005-0000-0000-000062460000}"/>
    <cellStyle name="Normal 5 53" xfId="2935" xr:uid="{00000000-0005-0000-0000-000063460000}"/>
    <cellStyle name="Normal 5 53 2" xfId="3991" xr:uid="{00000000-0005-0000-0000-000064460000}"/>
    <cellStyle name="Normal 5 53 2 2" xfId="8361" xr:uid="{00000000-0005-0000-0000-000065460000}"/>
    <cellStyle name="Normal 5 53 2 2 2" xfId="20123" xr:uid="{00000000-0005-0000-0000-000066460000}"/>
    <cellStyle name="Normal 5 53 2 3" xfId="8362" xr:uid="{00000000-0005-0000-0000-000067460000}"/>
    <cellStyle name="Normal 5 53 2 3 2" xfId="20124" xr:uid="{00000000-0005-0000-0000-000068460000}"/>
    <cellStyle name="Normal 5 53 2 4" xfId="16443" xr:uid="{00000000-0005-0000-0000-000069460000}"/>
    <cellStyle name="Normal 5 53 3" xfId="8363" xr:uid="{00000000-0005-0000-0000-00006A460000}"/>
    <cellStyle name="Normal 5 53 3 2" xfId="20125" xr:uid="{00000000-0005-0000-0000-00006B460000}"/>
    <cellStyle name="Normal 5 53 4" xfId="8364" xr:uid="{00000000-0005-0000-0000-00006C460000}"/>
    <cellStyle name="Normal 5 53 4 2" xfId="20126" xr:uid="{00000000-0005-0000-0000-00006D460000}"/>
    <cellStyle name="Normal 5 53 5" xfId="8365" xr:uid="{00000000-0005-0000-0000-00006E460000}"/>
    <cellStyle name="Normal 5 53 5 2" xfId="20127" xr:uid="{00000000-0005-0000-0000-00006F460000}"/>
    <cellStyle name="Normal 5 53 6" xfId="15732" xr:uid="{00000000-0005-0000-0000-000070460000}"/>
    <cellStyle name="Normal 5 54" xfId="2936" xr:uid="{00000000-0005-0000-0000-000071460000}"/>
    <cellStyle name="Normal 5 54 2" xfId="3992" xr:uid="{00000000-0005-0000-0000-000072460000}"/>
    <cellStyle name="Normal 5 54 2 2" xfId="8366" xr:uid="{00000000-0005-0000-0000-000073460000}"/>
    <cellStyle name="Normal 5 54 2 2 2" xfId="20128" xr:uid="{00000000-0005-0000-0000-000074460000}"/>
    <cellStyle name="Normal 5 54 2 3" xfId="8367" xr:uid="{00000000-0005-0000-0000-000075460000}"/>
    <cellStyle name="Normal 5 54 2 3 2" xfId="20129" xr:uid="{00000000-0005-0000-0000-000076460000}"/>
    <cellStyle name="Normal 5 54 2 4" xfId="16444" xr:uid="{00000000-0005-0000-0000-000077460000}"/>
    <cellStyle name="Normal 5 54 3" xfId="8368" xr:uid="{00000000-0005-0000-0000-000078460000}"/>
    <cellStyle name="Normal 5 54 3 2" xfId="20130" xr:uid="{00000000-0005-0000-0000-000079460000}"/>
    <cellStyle name="Normal 5 54 4" xfId="8369" xr:uid="{00000000-0005-0000-0000-00007A460000}"/>
    <cellStyle name="Normal 5 54 4 2" xfId="20131" xr:uid="{00000000-0005-0000-0000-00007B460000}"/>
    <cellStyle name="Normal 5 54 5" xfId="8370" xr:uid="{00000000-0005-0000-0000-00007C460000}"/>
    <cellStyle name="Normal 5 54 5 2" xfId="20132" xr:uid="{00000000-0005-0000-0000-00007D460000}"/>
    <cellStyle name="Normal 5 54 6" xfId="15733" xr:uid="{00000000-0005-0000-0000-00007E460000}"/>
    <cellStyle name="Normal 5 55" xfId="2937" xr:uid="{00000000-0005-0000-0000-00007F460000}"/>
    <cellStyle name="Normal 5 55 2" xfId="3993" xr:uid="{00000000-0005-0000-0000-000080460000}"/>
    <cellStyle name="Normal 5 55 2 2" xfId="8371" xr:uid="{00000000-0005-0000-0000-000081460000}"/>
    <cellStyle name="Normal 5 55 2 2 2" xfId="20133" xr:uid="{00000000-0005-0000-0000-000082460000}"/>
    <cellStyle name="Normal 5 55 2 3" xfId="8372" xr:uid="{00000000-0005-0000-0000-000083460000}"/>
    <cellStyle name="Normal 5 55 2 3 2" xfId="20134" xr:uid="{00000000-0005-0000-0000-000084460000}"/>
    <cellStyle name="Normal 5 55 2 4" xfId="16445" xr:uid="{00000000-0005-0000-0000-000085460000}"/>
    <cellStyle name="Normal 5 55 3" xfId="8373" xr:uid="{00000000-0005-0000-0000-000086460000}"/>
    <cellStyle name="Normal 5 55 3 2" xfId="20135" xr:uid="{00000000-0005-0000-0000-000087460000}"/>
    <cellStyle name="Normal 5 55 4" xfId="8374" xr:uid="{00000000-0005-0000-0000-000088460000}"/>
    <cellStyle name="Normal 5 55 4 2" xfId="20136" xr:uid="{00000000-0005-0000-0000-000089460000}"/>
    <cellStyle name="Normal 5 55 5" xfId="8375" xr:uid="{00000000-0005-0000-0000-00008A460000}"/>
    <cellStyle name="Normal 5 55 5 2" xfId="20137" xr:uid="{00000000-0005-0000-0000-00008B460000}"/>
    <cellStyle name="Normal 5 55 6" xfId="15734" xr:uid="{00000000-0005-0000-0000-00008C460000}"/>
    <cellStyle name="Normal 5 56" xfId="2938" xr:uid="{00000000-0005-0000-0000-00008D460000}"/>
    <cellStyle name="Normal 5 56 2" xfId="3994" xr:uid="{00000000-0005-0000-0000-00008E460000}"/>
    <cellStyle name="Normal 5 56 2 2" xfId="8376" xr:uid="{00000000-0005-0000-0000-00008F460000}"/>
    <cellStyle name="Normal 5 56 2 2 2" xfId="20138" xr:uid="{00000000-0005-0000-0000-000090460000}"/>
    <cellStyle name="Normal 5 56 2 3" xfId="8377" xr:uid="{00000000-0005-0000-0000-000091460000}"/>
    <cellStyle name="Normal 5 56 2 3 2" xfId="20139" xr:uid="{00000000-0005-0000-0000-000092460000}"/>
    <cellStyle name="Normal 5 56 2 4" xfId="16446" xr:uid="{00000000-0005-0000-0000-000093460000}"/>
    <cellStyle name="Normal 5 56 3" xfId="8378" xr:uid="{00000000-0005-0000-0000-000094460000}"/>
    <cellStyle name="Normal 5 56 3 2" xfId="20140" xr:uid="{00000000-0005-0000-0000-000095460000}"/>
    <cellStyle name="Normal 5 56 4" xfId="8379" xr:uid="{00000000-0005-0000-0000-000096460000}"/>
    <cellStyle name="Normal 5 56 4 2" xfId="20141" xr:uid="{00000000-0005-0000-0000-000097460000}"/>
    <cellStyle name="Normal 5 56 5" xfId="8380" xr:uid="{00000000-0005-0000-0000-000098460000}"/>
    <cellStyle name="Normal 5 56 5 2" xfId="20142" xr:uid="{00000000-0005-0000-0000-000099460000}"/>
    <cellStyle name="Normal 5 56 6" xfId="15735" xr:uid="{00000000-0005-0000-0000-00009A460000}"/>
    <cellStyle name="Normal 5 57" xfId="2939" xr:uid="{00000000-0005-0000-0000-00009B460000}"/>
    <cellStyle name="Normal 5 57 2" xfId="3995" xr:uid="{00000000-0005-0000-0000-00009C460000}"/>
    <cellStyle name="Normal 5 57 2 2" xfId="8381" xr:uid="{00000000-0005-0000-0000-00009D460000}"/>
    <cellStyle name="Normal 5 57 2 2 2" xfId="20143" xr:uid="{00000000-0005-0000-0000-00009E460000}"/>
    <cellStyle name="Normal 5 57 2 3" xfId="8382" xr:uid="{00000000-0005-0000-0000-00009F460000}"/>
    <cellStyle name="Normal 5 57 2 3 2" xfId="20144" xr:uid="{00000000-0005-0000-0000-0000A0460000}"/>
    <cellStyle name="Normal 5 57 2 4" xfId="16447" xr:uid="{00000000-0005-0000-0000-0000A1460000}"/>
    <cellStyle name="Normal 5 57 3" xfId="8383" xr:uid="{00000000-0005-0000-0000-0000A2460000}"/>
    <cellStyle name="Normal 5 57 3 2" xfId="20145" xr:uid="{00000000-0005-0000-0000-0000A3460000}"/>
    <cellStyle name="Normal 5 57 4" xfId="8384" xr:uid="{00000000-0005-0000-0000-0000A4460000}"/>
    <cellStyle name="Normal 5 57 4 2" xfId="20146" xr:uid="{00000000-0005-0000-0000-0000A5460000}"/>
    <cellStyle name="Normal 5 57 5" xfId="8385" xr:uid="{00000000-0005-0000-0000-0000A6460000}"/>
    <cellStyle name="Normal 5 57 5 2" xfId="20147" xr:uid="{00000000-0005-0000-0000-0000A7460000}"/>
    <cellStyle name="Normal 5 57 6" xfId="15736" xr:uid="{00000000-0005-0000-0000-0000A8460000}"/>
    <cellStyle name="Normal 5 58" xfId="2940" xr:uid="{00000000-0005-0000-0000-0000A9460000}"/>
    <cellStyle name="Normal 5 59" xfId="2941" xr:uid="{00000000-0005-0000-0000-0000AA460000}"/>
    <cellStyle name="Normal 5 6" xfId="2942" xr:uid="{00000000-0005-0000-0000-0000AB460000}"/>
    <cellStyle name="Normal' 5 6" xfId="2943" xr:uid="{00000000-0005-0000-0000-0000CF520000}"/>
    <cellStyle name="Normal 5 6 10" xfId="15737" xr:uid="{00000000-0005-0000-0000-0000AC460000}"/>
    <cellStyle name="Normal 5 6 11" xfId="15203" xr:uid="{00000000-0005-0000-0000-0000AD460000}"/>
    <cellStyle name="Normal 5 6 2" xfId="3996" xr:uid="{00000000-0005-0000-0000-0000AE460000}"/>
    <cellStyle name="Normal 5 6 2 2" xfId="8386" xr:uid="{00000000-0005-0000-0000-0000AF460000}"/>
    <cellStyle name="Normal 5 6 2 2 2" xfId="20148" xr:uid="{00000000-0005-0000-0000-0000B0460000}"/>
    <cellStyle name="Normal 5 6 2 3" xfId="8387" xr:uid="{00000000-0005-0000-0000-0000B1460000}"/>
    <cellStyle name="Normal 5 6 2 3 2" xfId="20149" xr:uid="{00000000-0005-0000-0000-0000B2460000}"/>
    <cellStyle name="Normal 5 6 2 4" xfId="8388" xr:uid="{00000000-0005-0000-0000-0000B3460000}"/>
    <cellStyle name="Normal 5 6 2 4 2" xfId="20150" xr:uid="{00000000-0005-0000-0000-0000B4460000}"/>
    <cellStyle name="Normal 5 6 2 5" xfId="16448" xr:uid="{00000000-0005-0000-0000-0000B5460000}"/>
    <cellStyle name="Normal 5 6 3" xfId="8389" xr:uid="{00000000-0005-0000-0000-0000B6460000}"/>
    <cellStyle name="Normal 5 6 4" xfId="8390" xr:uid="{00000000-0005-0000-0000-0000B7460000}"/>
    <cellStyle name="Normal 5 6 5" xfId="8391" xr:uid="{00000000-0005-0000-0000-0000B8460000}"/>
    <cellStyle name="Normal 5 6 6" xfId="8392" xr:uid="{00000000-0005-0000-0000-0000B9460000}"/>
    <cellStyle name="Normal 5 6 7" xfId="8393" xr:uid="{00000000-0005-0000-0000-0000BA460000}"/>
    <cellStyle name="Normal 5 6 7 2" xfId="20151" xr:uid="{00000000-0005-0000-0000-0000BB460000}"/>
    <cellStyle name="Normal 5 6 8" xfId="8394" xr:uid="{00000000-0005-0000-0000-0000BC460000}"/>
    <cellStyle name="Normal 5 6 8 2" xfId="20152" xr:uid="{00000000-0005-0000-0000-0000BD460000}"/>
    <cellStyle name="Normal 5 6 9" xfId="8395" xr:uid="{00000000-0005-0000-0000-0000BE460000}"/>
    <cellStyle name="Normal 5 6 9 2" xfId="20153" xr:uid="{00000000-0005-0000-0000-0000BF460000}"/>
    <cellStyle name="Normal 5 60" xfId="2944" xr:uid="{00000000-0005-0000-0000-0000C0460000}"/>
    <cellStyle name="Normal 5 61" xfId="2945" xr:uid="{00000000-0005-0000-0000-0000C1460000}"/>
    <cellStyle name="Normal 5 62" xfId="2946" xr:uid="{00000000-0005-0000-0000-0000C2460000}"/>
    <cellStyle name="Normal 5 63" xfId="2947" xr:uid="{00000000-0005-0000-0000-0000C3460000}"/>
    <cellStyle name="Normal 5 64" xfId="2948" xr:uid="{00000000-0005-0000-0000-0000C4460000}"/>
    <cellStyle name="Normal 5 65" xfId="2949" xr:uid="{00000000-0005-0000-0000-0000C5460000}"/>
    <cellStyle name="Normal 5 65 2" xfId="3997" xr:uid="{00000000-0005-0000-0000-0000C6460000}"/>
    <cellStyle name="Normal 5 65 2 2" xfId="8396" xr:uid="{00000000-0005-0000-0000-0000C7460000}"/>
    <cellStyle name="Normal 5 65 2 2 2" xfId="20154" xr:uid="{00000000-0005-0000-0000-0000C8460000}"/>
    <cellStyle name="Normal 5 65 2 3" xfId="8397" xr:uid="{00000000-0005-0000-0000-0000C9460000}"/>
    <cellStyle name="Normal 5 65 2 3 2" xfId="20155" xr:uid="{00000000-0005-0000-0000-0000CA460000}"/>
    <cellStyle name="Normal 5 65 2 4" xfId="16449" xr:uid="{00000000-0005-0000-0000-0000CB460000}"/>
    <cellStyle name="Normal 5 65 3" xfId="8398" xr:uid="{00000000-0005-0000-0000-0000CC460000}"/>
    <cellStyle name="Normal 5 65 3 2" xfId="20156" xr:uid="{00000000-0005-0000-0000-0000CD460000}"/>
    <cellStyle name="Normal 5 65 4" xfId="8399" xr:uid="{00000000-0005-0000-0000-0000CE460000}"/>
    <cellStyle name="Normal 5 65 4 2" xfId="20157" xr:uid="{00000000-0005-0000-0000-0000CF460000}"/>
    <cellStyle name="Normal 5 65 5" xfId="8400" xr:uid="{00000000-0005-0000-0000-0000D0460000}"/>
    <cellStyle name="Normal 5 65 5 2" xfId="20158" xr:uid="{00000000-0005-0000-0000-0000D1460000}"/>
    <cellStyle name="Normal 5 65 6" xfId="15738" xr:uid="{00000000-0005-0000-0000-0000D2460000}"/>
    <cellStyle name="Normal 5 66" xfId="2950" xr:uid="{00000000-0005-0000-0000-0000D3460000}"/>
    <cellStyle name="Normal 5 67" xfId="2951" xr:uid="{00000000-0005-0000-0000-0000D4460000}"/>
    <cellStyle name="Normal 5 67 2" xfId="8401" xr:uid="{00000000-0005-0000-0000-0000D5460000}"/>
    <cellStyle name="Normal 5 67 2 2" xfId="20159" xr:uid="{00000000-0005-0000-0000-0000D6460000}"/>
    <cellStyle name="Normal 5 67 3" xfId="8402" xr:uid="{00000000-0005-0000-0000-0000D7460000}"/>
    <cellStyle name="Normal 5 67 3 2" xfId="20160" xr:uid="{00000000-0005-0000-0000-0000D8460000}"/>
    <cellStyle name="Normal 5 67 4" xfId="8403" xr:uid="{00000000-0005-0000-0000-0000D9460000}"/>
    <cellStyle name="Normal 5 67 4 2" xfId="20161" xr:uid="{00000000-0005-0000-0000-0000DA460000}"/>
    <cellStyle name="Normal 5 68" xfId="8404" xr:uid="{00000000-0005-0000-0000-0000DB460000}"/>
    <cellStyle name="Normal 5 68 2" xfId="8405" xr:uid="{00000000-0005-0000-0000-0000DC460000}"/>
    <cellStyle name="Normal 5 68 2 2" xfId="20163" xr:uid="{00000000-0005-0000-0000-0000DD460000}"/>
    <cellStyle name="Normal 5 68 3" xfId="20162" xr:uid="{00000000-0005-0000-0000-0000DE460000}"/>
    <cellStyle name="Normal 5 69" xfId="8406" xr:uid="{00000000-0005-0000-0000-0000DF460000}"/>
    <cellStyle name="Normal 5 69 2" xfId="8407" xr:uid="{00000000-0005-0000-0000-0000E0460000}"/>
    <cellStyle name="Normal 5 69 2 2" xfId="20165" xr:uid="{00000000-0005-0000-0000-0000E1460000}"/>
    <cellStyle name="Normal 5 69 3" xfId="20164" xr:uid="{00000000-0005-0000-0000-0000E2460000}"/>
    <cellStyle name="Normal 5 7" xfId="2952" xr:uid="{00000000-0005-0000-0000-0000E3460000}"/>
    <cellStyle name="Normal' 5 7" xfId="2953" xr:uid="{00000000-0005-0000-0000-0000D0520000}"/>
    <cellStyle name="Normal 5 7 10" xfId="15739" xr:uid="{00000000-0005-0000-0000-0000E4460000}"/>
    <cellStyle name="Normal 5 7 11" xfId="21170" xr:uid="{00000000-0005-0000-0000-0000E5460000}"/>
    <cellStyle name="Normal 5 7 2" xfId="3998" xr:uid="{00000000-0005-0000-0000-0000E6460000}"/>
    <cellStyle name="Normal 5 7 2 2" xfId="8408" xr:uid="{00000000-0005-0000-0000-0000E7460000}"/>
    <cellStyle name="Normal 5 7 2 2 2" xfId="20166" xr:uid="{00000000-0005-0000-0000-0000E8460000}"/>
    <cellStyle name="Normal 5 7 2 3" xfId="8409" xr:uid="{00000000-0005-0000-0000-0000E9460000}"/>
    <cellStyle name="Normal 5 7 2 3 2" xfId="20167" xr:uid="{00000000-0005-0000-0000-0000EA460000}"/>
    <cellStyle name="Normal 5 7 2 4" xfId="8410" xr:uid="{00000000-0005-0000-0000-0000EB460000}"/>
    <cellStyle name="Normal 5 7 2 4 2" xfId="20168" xr:uid="{00000000-0005-0000-0000-0000EC460000}"/>
    <cellStyle name="Normal 5 7 2 5" xfId="16450" xr:uid="{00000000-0005-0000-0000-0000ED460000}"/>
    <cellStyle name="Normal 5 7 3" xfId="8411" xr:uid="{00000000-0005-0000-0000-0000EE460000}"/>
    <cellStyle name="Normal 5 7 4" xfId="8412" xr:uid="{00000000-0005-0000-0000-0000EF460000}"/>
    <cellStyle name="Normal 5 7 5" xfId="8413" xr:uid="{00000000-0005-0000-0000-0000F0460000}"/>
    <cellStyle name="Normal 5 7 6" xfId="8414" xr:uid="{00000000-0005-0000-0000-0000F1460000}"/>
    <cellStyle name="Normal 5 7 7" xfId="8415" xr:uid="{00000000-0005-0000-0000-0000F2460000}"/>
    <cellStyle name="Normal 5 7 7 2" xfId="20169" xr:uid="{00000000-0005-0000-0000-0000F3460000}"/>
    <cellStyle name="Normal 5 7 8" xfId="8416" xr:uid="{00000000-0005-0000-0000-0000F4460000}"/>
    <cellStyle name="Normal 5 7 8 2" xfId="20170" xr:uid="{00000000-0005-0000-0000-0000F5460000}"/>
    <cellStyle name="Normal 5 7 9" xfId="8417" xr:uid="{00000000-0005-0000-0000-0000F6460000}"/>
    <cellStyle name="Normal 5 7 9 2" xfId="20171" xr:uid="{00000000-0005-0000-0000-0000F7460000}"/>
    <cellStyle name="Normal 5 70" xfId="8418" xr:uid="{00000000-0005-0000-0000-0000F8460000}"/>
    <cellStyle name="Normal 5 70 2" xfId="8419" xr:uid="{00000000-0005-0000-0000-0000F9460000}"/>
    <cellStyle name="Normal 5 70 2 2" xfId="20173" xr:uid="{00000000-0005-0000-0000-0000FA460000}"/>
    <cellStyle name="Normal 5 70 3" xfId="20172" xr:uid="{00000000-0005-0000-0000-0000FB460000}"/>
    <cellStyle name="Normal 5 71" xfId="8420" xr:uid="{00000000-0005-0000-0000-0000FC460000}"/>
    <cellStyle name="Normal 5 71 2" xfId="8421" xr:uid="{00000000-0005-0000-0000-0000FD460000}"/>
    <cellStyle name="Normal 5 71 2 2" xfId="20175" xr:uid="{00000000-0005-0000-0000-0000FE460000}"/>
    <cellStyle name="Normal 5 71 3" xfId="20174" xr:uid="{00000000-0005-0000-0000-0000FF460000}"/>
    <cellStyle name="Normal 5 72" xfId="8422" xr:uid="{00000000-0005-0000-0000-000000470000}"/>
    <cellStyle name="Normal 5 72 2" xfId="8423" xr:uid="{00000000-0005-0000-0000-000001470000}"/>
    <cellStyle name="Normal 5 72 2 2" xfId="20177" xr:uid="{00000000-0005-0000-0000-000002470000}"/>
    <cellStyle name="Normal 5 72 3" xfId="20176" xr:uid="{00000000-0005-0000-0000-000003470000}"/>
    <cellStyle name="Normal 5 73" xfId="8424" xr:uid="{00000000-0005-0000-0000-000004470000}"/>
    <cellStyle name="Normal 5 73 2" xfId="8425" xr:uid="{00000000-0005-0000-0000-000005470000}"/>
    <cellStyle name="Normal 5 73 2 2" xfId="20179" xr:uid="{00000000-0005-0000-0000-000006470000}"/>
    <cellStyle name="Normal 5 73 3" xfId="20178" xr:uid="{00000000-0005-0000-0000-000007470000}"/>
    <cellStyle name="Normal 5 74" xfId="8426" xr:uid="{00000000-0005-0000-0000-000008470000}"/>
    <cellStyle name="Normal 5 75" xfId="8427" xr:uid="{00000000-0005-0000-0000-000009470000}"/>
    <cellStyle name="Normal 5 75 2" xfId="20180" xr:uid="{00000000-0005-0000-0000-00000A470000}"/>
    <cellStyle name="Normal 5 76" xfId="8428" xr:uid="{00000000-0005-0000-0000-00000B470000}"/>
    <cellStyle name="Normal 5 76 2" xfId="20181" xr:uid="{00000000-0005-0000-0000-00000C470000}"/>
    <cellStyle name="Normal 5 77" xfId="8429" xr:uid="{00000000-0005-0000-0000-00000D470000}"/>
    <cellStyle name="Normal 5 77 2" xfId="20182" xr:uid="{00000000-0005-0000-0000-00000E470000}"/>
    <cellStyle name="Normal 5 78" xfId="8430" xr:uid="{00000000-0005-0000-0000-00000F470000}"/>
    <cellStyle name="Normal 5 78 2" xfId="20183" xr:uid="{00000000-0005-0000-0000-000010470000}"/>
    <cellStyle name="Normal 5 79" xfId="8431" xr:uid="{00000000-0005-0000-0000-000011470000}"/>
    <cellStyle name="Normal 5 79 2" xfId="20184" xr:uid="{00000000-0005-0000-0000-000012470000}"/>
    <cellStyle name="Normal 5 8" xfId="2954" xr:uid="{00000000-0005-0000-0000-000013470000}"/>
    <cellStyle name="Normal' 5 8" xfId="2955" xr:uid="{00000000-0005-0000-0000-0000D1520000}"/>
    <cellStyle name="Normal 5 8 10" xfId="8432" xr:uid="{00000000-0005-0000-0000-000014470000}"/>
    <cellStyle name="Normal 5 8 10 2" xfId="20185" xr:uid="{00000000-0005-0000-0000-000015470000}"/>
    <cellStyle name="Normal 5 8 11" xfId="8433" xr:uid="{00000000-0005-0000-0000-000016470000}"/>
    <cellStyle name="Normal 5 8 11 2" xfId="20186" xr:uid="{00000000-0005-0000-0000-000017470000}"/>
    <cellStyle name="Normal 5 8 12" xfId="8434" xr:uid="{00000000-0005-0000-0000-000018470000}"/>
    <cellStyle name="Normal 5 8 12 2" xfId="20187" xr:uid="{00000000-0005-0000-0000-000019470000}"/>
    <cellStyle name="Normal 5 8 13" xfId="15740" xr:uid="{00000000-0005-0000-0000-00001A470000}"/>
    <cellStyle name="Normal 5 8 14" xfId="21169" xr:uid="{00000000-0005-0000-0000-00001B470000}"/>
    <cellStyle name="Normal 5 8 2" xfId="3999" xr:uid="{00000000-0005-0000-0000-00001C470000}"/>
    <cellStyle name="Normal 5 8 2 2" xfId="8435" xr:uid="{00000000-0005-0000-0000-00001D470000}"/>
    <cellStyle name="Normal 5 8 2 2 2" xfId="20188" xr:uid="{00000000-0005-0000-0000-00001E470000}"/>
    <cellStyle name="Normal 5 8 2 3" xfId="8436" xr:uid="{00000000-0005-0000-0000-00001F470000}"/>
    <cellStyle name="Normal 5 8 2 3 2" xfId="20189" xr:uid="{00000000-0005-0000-0000-000020470000}"/>
    <cellStyle name="Normal 5 8 2 4" xfId="16451" xr:uid="{00000000-0005-0000-0000-000021470000}"/>
    <cellStyle name="Normal 5 8 3" xfId="8437" xr:uid="{00000000-0005-0000-0000-000022470000}"/>
    <cellStyle name="Normal 5 8 3 2" xfId="20190" xr:uid="{00000000-0005-0000-0000-000023470000}"/>
    <cellStyle name="Normal 5 8 4" xfId="8438" xr:uid="{00000000-0005-0000-0000-000024470000}"/>
    <cellStyle name="Normal 5 8 4 2" xfId="20191" xr:uid="{00000000-0005-0000-0000-000025470000}"/>
    <cellStyle name="Normal 5 8 5" xfId="8439" xr:uid="{00000000-0005-0000-0000-000026470000}"/>
    <cellStyle name="Normal 5 8 5 2" xfId="20192" xr:uid="{00000000-0005-0000-0000-000027470000}"/>
    <cellStyle name="Normal 5 8 6" xfId="8440" xr:uid="{00000000-0005-0000-0000-000028470000}"/>
    <cellStyle name="Normal 5 8 6 2" xfId="20193" xr:uid="{00000000-0005-0000-0000-000029470000}"/>
    <cellStyle name="Normal 5 8 7" xfId="8441" xr:uid="{00000000-0005-0000-0000-00002A470000}"/>
    <cellStyle name="Normal 5 8 7 2" xfId="20194" xr:uid="{00000000-0005-0000-0000-00002B470000}"/>
    <cellStyle name="Normal 5 8 8" xfId="8442" xr:uid="{00000000-0005-0000-0000-00002C470000}"/>
    <cellStyle name="Normal 5 8 8 2" xfId="20195" xr:uid="{00000000-0005-0000-0000-00002D470000}"/>
    <cellStyle name="Normal 5 8 9" xfId="8443" xr:uid="{00000000-0005-0000-0000-00002E470000}"/>
    <cellStyle name="Normal 5 8 9 2" xfId="20196" xr:uid="{00000000-0005-0000-0000-00002F470000}"/>
    <cellStyle name="Normal 5 80" xfId="8444" xr:uid="{00000000-0005-0000-0000-000030470000}"/>
    <cellStyle name="Normal 5 80 2" xfId="20197" xr:uid="{00000000-0005-0000-0000-000031470000}"/>
    <cellStyle name="Normal 5 81" xfId="8445" xr:uid="{00000000-0005-0000-0000-000032470000}"/>
    <cellStyle name="Normal 5 81 2" xfId="20198" xr:uid="{00000000-0005-0000-0000-000033470000}"/>
    <cellStyle name="Normal 5 82" xfId="8446" xr:uid="{00000000-0005-0000-0000-000034470000}"/>
    <cellStyle name="Normal 5 82 2" xfId="20199" xr:uid="{00000000-0005-0000-0000-000035470000}"/>
    <cellStyle name="Normal 5 83" xfId="8447" xr:uid="{00000000-0005-0000-0000-000036470000}"/>
    <cellStyle name="Normal 5 83 2" xfId="20200" xr:uid="{00000000-0005-0000-0000-000037470000}"/>
    <cellStyle name="Normal 5 84" xfId="8448" xr:uid="{00000000-0005-0000-0000-000038470000}"/>
    <cellStyle name="Normal 5 84 2" xfId="20201" xr:uid="{00000000-0005-0000-0000-000039470000}"/>
    <cellStyle name="Normal 5 85" xfId="8449" xr:uid="{00000000-0005-0000-0000-00003A470000}"/>
    <cellStyle name="Normal 5 85 2" xfId="20202" xr:uid="{00000000-0005-0000-0000-00003B470000}"/>
    <cellStyle name="Normal 5 86" xfId="13007" xr:uid="{00000000-0005-0000-0000-00003C470000}"/>
    <cellStyle name="Normal 5 87" xfId="21735" xr:uid="{00000000-0005-0000-0000-00003D470000}"/>
    <cellStyle name="Normal 5 88" xfId="29" xr:uid="{00000000-0005-0000-0000-00003E470000}"/>
    <cellStyle name="Normal 5 9" xfId="2956" xr:uid="{00000000-0005-0000-0000-00003F470000}"/>
    <cellStyle name="Normal' 5 9" xfId="2957" xr:uid="{00000000-0005-0000-0000-0000D2520000}"/>
    <cellStyle name="Normal 5 9 10" xfId="8450" xr:uid="{00000000-0005-0000-0000-000040470000}"/>
    <cellStyle name="Normal 5 9 10 2" xfId="20203" xr:uid="{00000000-0005-0000-0000-000041470000}"/>
    <cellStyle name="Normal 5 9 11" xfId="8451" xr:uid="{00000000-0005-0000-0000-000042470000}"/>
    <cellStyle name="Normal 5 9 11 2" xfId="20204" xr:uid="{00000000-0005-0000-0000-000043470000}"/>
    <cellStyle name="Normal 5 9 12" xfId="8452" xr:uid="{00000000-0005-0000-0000-000044470000}"/>
    <cellStyle name="Normal 5 9 12 2" xfId="20205" xr:uid="{00000000-0005-0000-0000-000045470000}"/>
    <cellStyle name="Normal 5 9 13" xfId="15741" xr:uid="{00000000-0005-0000-0000-000046470000}"/>
    <cellStyle name="Normal 5 9 14" xfId="21168" xr:uid="{00000000-0005-0000-0000-000047470000}"/>
    <cellStyle name="Normal 5 9 2" xfId="4000" xr:uid="{00000000-0005-0000-0000-000048470000}"/>
    <cellStyle name="Normal 5 9 2 2" xfId="8453" xr:uid="{00000000-0005-0000-0000-000049470000}"/>
    <cellStyle name="Normal 5 9 2 2 2" xfId="20206" xr:uid="{00000000-0005-0000-0000-00004A470000}"/>
    <cellStyle name="Normal 5 9 2 3" xfId="8454" xr:uid="{00000000-0005-0000-0000-00004B470000}"/>
    <cellStyle name="Normal 5 9 2 3 2" xfId="20207" xr:uid="{00000000-0005-0000-0000-00004C470000}"/>
    <cellStyle name="Normal 5 9 2 4" xfId="16452" xr:uid="{00000000-0005-0000-0000-00004D470000}"/>
    <cellStyle name="Normal 5 9 3" xfId="8455" xr:uid="{00000000-0005-0000-0000-00004E470000}"/>
    <cellStyle name="Normal 5 9 3 2" xfId="20208" xr:uid="{00000000-0005-0000-0000-00004F470000}"/>
    <cellStyle name="Normal 5 9 4" xfId="8456" xr:uid="{00000000-0005-0000-0000-000050470000}"/>
    <cellStyle name="Normal 5 9 4 2" xfId="20209" xr:uid="{00000000-0005-0000-0000-000051470000}"/>
    <cellStyle name="Normal 5 9 5" xfId="8457" xr:uid="{00000000-0005-0000-0000-000052470000}"/>
    <cellStyle name="Normal 5 9 5 2" xfId="20210" xr:uid="{00000000-0005-0000-0000-000053470000}"/>
    <cellStyle name="Normal 5 9 6" xfId="8458" xr:uid="{00000000-0005-0000-0000-000054470000}"/>
    <cellStyle name="Normal 5 9 6 2" xfId="20211" xr:uid="{00000000-0005-0000-0000-000055470000}"/>
    <cellStyle name="Normal 5 9 7" xfId="8459" xr:uid="{00000000-0005-0000-0000-000056470000}"/>
    <cellStyle name="Normal 5 9 7 2" xfId="20212" xr:uid="{00000000-0005-0000-0000-000057470000}"/>
    <cellStyle name="Normal 5 9 8" xfId="8460" xr:uid="{00000000-0005-0000-0000-000058470000}"/>
    <cellStyle name="Normal 5 9 8 2" xfId="20213" xr:uid="{00000000-0005-0000-0000-000059470000}"/>
    <cellStyle name="Normal 5 9 9" xfId="8461" xr:uid="{00000000-0005-0000-0000-00005A470000}"/>
    <cellStyle name="Normal 5 9 9 2" xfId="20214" xr:uid="{00000000-0005-0000-0000-00005B470000}"/>
    <cellStyle name="Normal 5_2701000_Insurance Premium Payable 03-12_updated 05.04printranges" xfId="14979" xr:uid="{00000000-0005-0000-0000-00005C470000}"/>
    <cellStyle name="Normal 50" xfId="2958" xr:uid="{00000000-0005-0000-0000-00005D470000}"/>
    <cellStyle name="Normal 50 2" xfId="2959" xr:uid="{00000000-0005-0000-0000-00005E470000}"/>
    <cellStyle name="Normal 50 2 2" xfId="14980" xr:uid="{00000000-0005-0000-0000-00005F470000}"/>
    <cellStyle name="Normal 50 3" xfId="8462" xr:uid="{00000000-0005-0000-0000-000060470000}"/>
    <cellStyle name="Normal 50 4" xfId="8463" xr:uid="{00000000-0005-0000-0000-000061470000}"/>
    <cellStyle name="Normal 50 5" xfId="13064" xr:uid="{00000000-0005-0000-0000-000062470000}"/>
    <cellStyle name="Normal 51" xfId="2960" xr:uid="{00000000-0005-0000-0000-000063470000}"/>
    <cellStyle name="Normal 51 2" xfId="2961" xr:uid="{00000000-0005-0000-0000-000064470000}"/>
    <cellStyle name="Normal 51 3" xfId="8464" xr:uid="{00000000-0005-0000-0000-000065470000}"/>
    <cellStyle name="Normal 51 4" xfId="8465" xr:uid="{00000000-0005-0000-0000-000066470000}"/>
    <cellStyle name="Normal 51 5" xfId="13065" xr:uid="{00000000-0005-0000-0000-000067470000}"/>
    <cellStyle name="Normal 52" xfId="2962" xr:uid="{00000000-0005-0000-0000-000068470000}"/>
    <cellStyle name="Normal 52 2" xfId="2963" xr:uid="{00000000-0005-0000-0000-000069470000}"/>
    <cellStyle name="Normal 52 3" xfId="8466" xr:uid="{00000000-0005-0000-0000-00006A470000}"/>
    <cellStyle name="Normal 52 4" xfId="8467" xr:uid="{00000000-0005-0000-0000-00006B470000}"/>
    <cellStyle name="Normal 52 5" xfId="13066" xr:uid="{00000000-0005-0000-0000-00006C470000}"/>
    <cellStyle name="Normal 53" xfId="2964" xr:uid="{00000000-0005-0000-0000-00006D470000}"/>
    <cellStyle name="Normal 53 2" xfId="8468" xr:uid="{00000000-0005-0000-0000-00006E470000}"/>
    <cellStyle name="Normal 53 3" xfId="8469" xr:uid="{00000000-0005-0000-0000-00006F470000}"/>
    <cellStyle name="Normal 53 4" xfId="8470" xr:uid="{00000000-0005-0000-0000-000070470000}"/>
    <cellStyle name="Normal 53 5" xfId="13067" xr:uid="{00000000-0005-0000-0000-000071470000}"/>
    <cellStyle name="Normal 54" xfId="2965" xr:uid="{00000000-0005-0000-0000-000072470000}"/>
    <cellStyle name="Normal 54 2" xfId="8471" xr:uid="{00000000-0005-0000-0000-000073470000}"/>
    <cellStyle name="Normal 54 3" xfId="13068" xr:uid="{00000000-0005-0000-0000-000074470000}"/>
    <cellStyle name="Normal 55" xfId="2966" xr:uid="{00000000-0005-0000-0000-000075470000}"/>
    <cellStyle name="Normal 55 2" xfId="8472" xr:uid="{00000000-0005-0000-0000-000076470000}"/>
    <cellStyle name="Normal 55 3" xfId="14981" xr:uid="{00000000-0005-0000-0000-000077470000}"/>
    <cellStyle name="Normal 56" xfId="2967" xr:uid="{00000000-0005-0000-0000-000078470000}"/>
    <cellStyle name="Normal 56 2" xfId="8473" xr:uid="{00000000-0005-0000-0000-000079470000}"/>
    <cellStyle name="Normal 56 3" xfId="14982" xr:uid="{00000000-0005-0000-0000-00007A470000}"/>
    <cellStyle name="Normal 57" xfId="2968" xr:uid="{00000000-0005-0000-0000-00007B470000}"/>
    <cellStyle name="Normal 57 2" xfId="8474" xr:uid="{00000000-0005-0000-0000-00007C470000}"/>
    <cellStyle name="Normal 57 3" xfId="14983" xr:uid="{00000000-0005-0000-0000-00007D470000}"/>
    <cellStyle name="Normal 58" xfId="2969" xr:uid="{00000000-0005-0000-0000-00007E470000}"/>
    <cellStyle name="Normal 58 2" xfId="8475" xr:uid="{00000000-0005-0000-0000-00007F470000}"/>
    <cellStyle name="Normal 58 3" xfId="14984" xr:uid="{00000000-0005-0000-0000-000080470000}"/>
    <cellStyle name="Normal 59" xfId="2970" xr:uid="{00000000-0005-0000-0000-000081470000}"/>
    <cellStyle name="Normal 59 2" xfId="8476" xr:uid="{00000000-0005-0000-0000-000082470000}"/>
    <cellStyle name="Normal 59 3" xfId="14985" xr:uid="{00000000-0005-0000-0000-000083470000}"/>
    <cellStyle name="Normal 6" xfId="15" xr:uid="{00000000-0005-0000-0000-000084470000}"/>
    <cellStyle name="Normal' 6" xfId="2972" xr:uid="{00000000-0005-0000-0000-0000D3520000}"/>
    <cellStyle name="Normal 6 10" xfId="2973" xr:uid="{00000000-0005-0000-0000-000085470000}"/>
    <cellStyle name="Normal 6 10 2" xfId="4001" xr:uid="{00000000-0005-0000-0000-000086470000}"/>
    <cellStyle name="Normal 6 10 2 2" xfId="8477" xr:uid="{00000000-0005-0000-0000-000087470000}"/>
    <cellStyle name="Normal 6 10 2 2 2" xfId="20215" xr:uid="{00000000-0005-0000-0000-000088470000}"/>
    <cellStyle name="Normal 6 10 2 3" xfId="8478" xr:uid="{00000000-0005-0000-0000-000089470000}"/>
    <cellStyle name="Normal 6 10 2 3 2" xfId="20216" xr:uid="{00000000-0005-0000-0000-00008A470000}"/>
    <cellStyle name="Normal 6 10 2 4" xfId="16453" xr:uid="{00000000-0005-0000-0000-00008B470000}"/>
    <cellStyle name="Normal 6 10 3" xfId="8479" xr:uid="{00000000-0005-0000-0000-00008C470000}"/>
    <cellStyle name="Normal 6 10 3 2" xfId="20217" xr:uid="{00000000-0005-0000-0000-00008D470000}"/>
    <cellStyle name="Normal 6 10 4" xfId="8480" xr:uid="{00000000-0005-0000-0000-00008E470000}"/>
    <cellStyle name="Normal 6 10 4 2" xfId="20218" xr:uid="{00000000-0005-0000-0000-00008F470000}"/>
    <cellStyle name="Normal 6 10 5" xfId="8481" xr:uid="{00000000-0005-0000-0000-000090470000}"/>
    <cellStyle name="Normal 6 10 5 2" xfId="20219" xr:uid="{00000000-0005-0000-0000-000091470000}"/>
    <cellStyle name="Normal 6 10 6" xfId="15742" xr:uid="{00000000-0005-0000-0000-000092470000}"/>
    <cellStyle name="Normal 6 11" xfId="2974" xr:uid="{00000000-0005-0000-0000-000093470000}"/>
    <cellStyle name="Normal 6 11 2" xfId="4002" xr:uid="{00000000-0005-0000-0000-000094470000}"/>
    <cellStyle name="Normal 6 11 2 2" xfId="8482" xr:uid="{00000000-0005-0000-0000-000095470000}"/>
    <cellStyle name="Normal 6 11 2 2 2" xfId="20220" xr:uid="{00000000-0005-0000-0000-000096470000}"/>
    <cellStyle name="Normal 6 11 2 3" xfId="8483" xr:uid="{00000000-0005-0000-0000-000097470000}"/>
    <cellStyle name="Normal 6 11 2 3 2" xfId="20221" xr:uid="{00000000-0005-0000-0000-000098470000}"/>
    <cellStyle name="Normal 6 11 2 4" xfId="16454" xr:uid="{00000000-0005-0000-0000-000099470000}"/>
    <cellStyle name="Normal 6 11 3" xfId="8484" xr:uid="{00000000-0005-0000-0000-00009A470000}"/>
    <cellStyle name="Normal 6 11 3 2" xfId="20222" xr:uid="{00000000-0005-0000-0000-00009B470000}"/>
    <cellStyle name="Normal 6 11 4" xfId="8485" xr:uid="{00000000-0005-0000-0000-00009C470000}"/>
    <cellStyle name="Normal 6 11 4 2" xfId="20223" xr:uid="{00000000-0005-0000-0000-00009D470000}"/>
    <cellStyle name="Normal 6 11 5" xfId="8486" xr:uid="{00000000-0005-0000-0000-00009E470000}"/>
    <cellStyle name="Normal 6 11 5 2" xfId="20224" xr:uid="{00000000-0005-0000-0000-00009F470000}"/>
    <cellStyle name="Normal 6 11 6" xfId="15743" xr:uid="{00000000-0005-0000-0000-0000A0470000}"/>
    <cellStyle name="Normal 6 12" xfId="2975" xr:uid="{00000000-0005-0000-0000-0000A1470000}"/>
    <cellStyle name="Normal 6 12 2" xfId="4003" xr:uid="{00000000-0005-0000-0000-0000A2470000}"/>
    <cellStyle name="Normal 6 12 2 2" xfId="8487" xr:uid="{00000000-0005-0000-0000-0000A3470000}"/>
    <cellStyle name="Normal 6 12 2 2 2" xfId="20225" xr:uid="{00000000-0005-0000-0000-0000A4470000}"/>
    <cellStyle name="Normal 6 12 2 3" xfId="8488" xr:uid="{00000000-0005-0000-0000-0000A5470000}"/>
    <cellStyle name="Normal 6 12 2 3 2" xfId="20226" xr:uid="{00000000-0005-0000-0000-0000A6470000}"/>
    <cellStyle name="Normal 6 12 2 4" xfId="16455" xr:uid="{00000000-0005-0000-0000-0000A7470000}"/>
    <cellStyle name="Normal 6 12 3" xfId="8489" xr:uid="{00000000-0005-0000-0000-0000A8470000}"/>
    <cellStyle name="Normal 6 12 3 2" xfId="20227" xr:uid="{00000000-0005-0000-0000-0000A9470000}"/>
    <cellStyle name="Normal 6 12 4" xfId="8490" xr:uid="{00000000-0005-0000-0000-0000AA470000}"/>
    <cellStyle name="Normal 6 12 4 2" xfId="20228" xr:uid="{00000000-0005-0000-0000-0000AB470000}"/>
    <cellStyle name="Normal 6 12 5" xfId="8491" xr:uid="{00000000-0005-0000-0000-0000AC470000}"/>
    <cellStyle name="Normal 6 12 5 2" xfId="20229" xr:uid="{00000000-0005-0000-0000-0000AD470000}"/>
    <cellStyle name="Normal 6 12 6" xfId="15744" xr:uid="{00000000-0005-0000-0000-0000AE470000}"/>
    <cellStyle name="Normal 6 13" xfId="2976" xr:uid="{00000000-0005-0000-0000-0000AF470000}"/>
    <cellStyle name="Normal 6 13 2" xfId="4004" xr:uid="{00000000-0005-0000-0000-0000B0470000}"/>
    <cellStyle name="Normal 6 13 2 2" xfId="8492" xr:uid="{00000000-0005-0000-0000-0000B1470000}"/>
    <cellStyle name="Normal 6 13 2 2 2" xfId="20230" xr:uid="{00000000-0005-0000-0000-0000B2470000}"/>
    <cellStyle name="Normal 6 13 2 3" xfId="8493" xr:uid="{00000000-0005-0000-0000-0000B3470000}"/>
    <cellStyle name="Normal 6 13 2 3 2" xfId="20231" xr:uid="{00000000-0005-0000-0000-0000B4470000}"/>
    <cellStyle name="Normal 6 13 2 4" xfId="16456" xr:uid="{00000000-0005-0000-0000-0000B5470000}"/>
    <cellStyle name="Normal 6 13 3" xfId="8494" xr:uid="{00000000-0005-0000-0000-0000B6470000}"/>
    <cellStyle name="Normal 6 13 3 2" xfId="20232" xr:uid="{00000000-0005-0000-0000-0000B7470000}"/>
    <cellStyle name="Normal 6 13 4" xfId="8495" xr:uid="{00000000-0005-0000-0000-0000B8470000}"/>
    <cellStyle name="Normal 6 13 4 2" xfId="20233" xr:uid="{00000000-0005-0000-0000-0000B9470000}"/>
    <cellStyle name="Normal 6 13 5" xfId="8496" xr:uid="{00000000-0005-0000-0000-0000BA470000}"/>
    <cellStyle name="Normal 6 13 5 2" xfId="20234" xr:uid="{00000000-0005-0000-0000-0000BB470000}"/>
    <cellStyle name="Normal 6 13 6" xfId="15745" xr:uid="{00000000-0005-0000-0000-0000BC470000}"/>
    <cellStyle name="Normal 6 14" xfId="2977" xr:uid="{00000000-0005-0000-0000-0000BD470000}"/>
    <cellStyle name="Normal 6 14 2" xfId="4005" xr:uid="{00000000-0005-0000-0000-0000BE470000}"/>
    <cellStyle name="Normal 6 14 2 2" xfId="8497" xr:uid="{00000000-0005-0000-0000-0000BF470000}"/>
    <cellStyle name="Normal 6 14 2 2 2" xfId="20235" xr:uid="{00000000-0005-0000-0000-0000C0470000}"/>
    <cellStyle name="Normal 6 14 2 3" xfId="8498" xr:uid="{00000000-0005-0000-0000-0000C1470000}"/>
    <cellStyle name="Normal 6 14 2 3 2" xfId="20236" xr:uid="{00000000-0005-0000-0000-0000C2470000}"/>
    <cellStyle name="Normal 6 14 2 4" xfId="16457" xr:uid="{00000000-0005-0000-0000-0000C3470000}"/>
    <cellStyle name="Normal 6 14 3" xfId="8499" xr:uid="{00000000-0005-0000-0000-0000C4470000}"/>
    <cellStyle name="Normal 6 14 3 2" xfId="20237" xr:uid="{00000000-0005-0000-0000-0000C5470000}"/>
    <cellStyle name="Normal 6 14 4" xfId="8500" xr:uid="{00000000-0005-0000-0000-0000C6470000}"/>
    <cellStyle name="Normal 6 14 4 2" xfId="20238" xr:uid="{00000000-0005-0000-0000-0000C7470000}"/>
    <cellStyle name="Normal 6 14 5" xfId="8501" xr:uid="{00000000-0005-0000-0000-0000C8470000}"/>
    <cellStyle name="Normal 6 14 5 2" xfId="20239" xr:uid="{00000000-0005-0000-0000-0000C9470000}"/>
    <cellStyle name="Normal 6 14 6" xfId="15746" xr:uid="{00000000-0005-0000-0000-0000CA470000}"/>
    <cellStyle name="Normal 6 15" xfId="2978" xr:uid="{00000000-0005-0000-0000-0000CB470000}"/>
    <cellStyle name="Normal 6 15 2" xfId="4006" xr:uid="{00000000-0005-0000-0000-0000CC470000}"/>
    <cellStyle name="Normal 6 15 2 2" xfId="8502" xr:uid="{00000000-0005-0000-0000-0000CD470000}"/>
    <cellStyle name="Normal 6 15 2 2 2" xfId="20240" xr:uid="{00000000-0005-0000-0000-0000CE470000}"/>
    <cellStyle name="Normal 6 15 2 3" xfId="8503" xr:uid="{00000000-0005-0000-0000-0000CF470000}"/>
    <cellStyle name="Normal 6 15 2 3 2" xfId="20241" xr:uid="{00000000-0005-0000-0000-0000D0470000}"/>
    <cellStyle name="Normal 6 15 2 4" xfId="16458" xr:uid="{00000000-0005-0000-0000-0000D1470000}"/>
    <cellStyle name="Normal 6 15 3" xfId="8504" xr:uid="{00000000-0005-0000-0000-0000D2470000}"/>
    <cellStyle name="Normal 6 15 3 2" xfId="20242" xr:uid="{00000000-0005-0000-0000-0000D3470000}"/>
    <cellStyle name="Normal 6 15 4" xfId="8505" xr:uid="{00000000-0005-0000-0000-0000D4470000}"/>
    <cellStyle name="Normal 6 15 4 2" xfId="20243" xr:uid="{00000000-0005-0000-0000-0000D5470000}"/>
    <cellStyle name="Normal 6 15 5" xfId="8506" xr:uid="{00000000-0005-0000-0000-0000D6470000}"/>
    <cellStyle name="Normal 6 15 5 2" xfId="20244" xr:uid="{00000000-0005-0000-0000-0000D7470000}"/>
    <cellStyle name="Normal 6 15 6" xfId="15747" xr:uid="{00000000-0005-0000-0000-0000D8470000}"/>
    <cellStyle name="Normal 6 16" xfId="2979" xr:uid="{00000000-0005-0000-0000-0000D9470000}"/>
    <cellStyle name="Normal 6 16 2" xfId="4007" xr:uid="{00000000-0005-0000-0000-0000DA470000}"/>
    <cellStyle name="Normal 6 16 2 2" xfId="8507" xr:uid="{00000000-0005-0000-0000-0000DB470000}"/>
    <cellStyle name="Normal 6 16 2 2 2" xfId="20245" xr:uid="{00000000-0005-0000-0000-0000DC470000}"/>
    <cellStyle name="Normal 6 16 2 3" xfId="8508" xr:uid="{00000000-0005-0000-0000-0000DD470000}"/>
    <cellStyle name="Normal 6 16 2 3 2" xfId="20246" xr:uid="{00000000-0005-0000-0000-0000DE470000}"/>
    <cellStyle name="Normal 6 16 2 4" xfId="16459" xr:uid="{00000000-0005-0000-0000-0000DF470000}"/>
    <cellStyle name="Normal 6 16 3" xfId="8509" xr:uid="{00000000-0005-0000-0000-0000E0470000}"/>
    <cellStyle name="Normal 6 16 3 2" xfId="20247" xr:uid="{00000000-0005-0000-0000-0000E1470000}"/>
    <cellStyle name="Normal 6 16 4" xfId="8510" xr:uid="{00000000-0005-0000-0000-0000E2470000}"/>
    <cellStyle name="Normal 6 16 4 2" xfId="20248" xr:uid="{00000000-0005-0000-0000-0000E3470000}"/>
    <cellStyle name="Normal 6 16 5" xfId="8511" xr:uid="{00000000-0005-0000-0000-0000E4470000}"/>
    <cellStyle name="Normal 6 16 5 2" xfId="20249" xr:uid="{00000000-0005-0000-0000-0000E5470000}"/>
    <cellStyle name="Normal 6 16 6" xfId="15748" xr:uid="{00000000-0005-0000-0000-0000E6470000}"/>
    <cellStyle name="Normal 6 17" xfId="2980" xr:uid="{00000000-0005-0000-0000-0000E7470000}"/>
    <cellStyle name="Normal 6 17 2" xfId="4008" xr:uid="{00000000-0005-0000-0000-0000E8470000}"/>
    <cellStyle name="Normal 6 17 2 2" xfId="8512" xr:uid="{00000000-0005-0000-0000-0000E9470000}"/>
    <cellStyle name="Normal 6 17 2 2 2" xfId="20250" xr:uid="{00000000-0005-0000-0000-0000EA470000}"/>
    <cellStyle name="Normal 6 17 2 3" xfId="8513" xr:uid="{00000000-0005-0000-0000-0000EB470000}"/>
    <cellStyle name="Normal 6 17 2 3 2" xfId="20251" xr:uid="{00000000-0005-0000-0000-0000EC470000}"/>
    <cellStyle name="Normal 6 17 2 4" xfId="16460" xr:uid="{00000000-0005-0000-0000-0000ED470000}"/>
    <cellStyle name="Normal 6 17 3" xfId="8514" xr:uid="{00000000-0005-0000-0000-0000EE470000}"/>
    <cellStyle name="Normal 6 17 3 2" xfId="20252" xr:uid="{00000000-0005-0000-0000-0000EF470000}"/>
    <cellStyle name="Normal 6 17 4" xfId="8515" xr:uid="{00000000-0005-0000-0000-0000F0470000}"/>
    <cellStyle name="Normal 6 17 4 2" xfId="20253" xr:uid="{00000000-0005-0000-0000-0000F1470000}"/>
    <cellStyle name="Normal 6 17 5" xfId="8516" xr:uid="{00000000-0005-0000-0000-0000F2470000}"/>
    <cellStyle name="Normal 6 17 5 2" xfId="20254" xr:uid="{00000000-0005-0000-0000-0000F3470000}"/>
    <cellStyle name="Normal 6 17 6" xfId="15749" xr:uid="{00000000-0005-0000-0000-0000F4470000}"/>
    <cellStyle name="Normal 6 18" xfId="2981" xr:uid="{00000000-0005-0000-0000-0000F5470000}"/>
    <cellStyle name="Normal 6 18 2" xfId="4009" xr:uid="{00000000-0005-0000-0000-0000F6470000}"/>
    <cellStyle name="Normal 6 18 2 2" xfId="8517" xr:uid="{00000000-0005-0000-0000-0000F7470000}"/>
    <cellStyle name="Normal 6 18 2 2 2" xfId="20255" xr:uid="{00000000-0005-0000-0000-0000F8470000}"/>
    <cellStyle name="Normal 6 18 2 3" xfId="8518" xr:uid="{00000000-0005-0000-0000-0000F9470000}"/>
    <cellStyle name="Normal 6 18 2 3 2" xfId="20256" xr:uid="{00000000-0005-0000-0000-0000FA470000}"/>
    <cellStyle name="Normal 6 18 2 4" xfId="16461" xr:uid="{00000000-0005-0000-0000-0000FB470000}"/>
    <cellStyle name="Normal 6 18 3" xfId="8519" xr:uid="{00000000-0005-0000-0000-0000FC470000}"/>
    <cellStyle name="Normal 6 18 3 2" xfId="20257" xr:uid="{00000000-0005-0000-0000-0000FD470000}"/>
    <cellStyle name="Normal 6 18 4" xfId="8520" xr:uid="{00000000-0005-0000-0000-0000FE470000}"/>
    <cellStyle name="Normal 6 18 4 2" xfId="20258" xr:uid="{00000000-0005-0000-0000-0000FF470000}"/>
    <cellStyle name="Normal 6 18 5" xfId="8521" xr:uid="{00000000-0005-0000-0000-000000480000}"/>
    <cellStyle name="Normal 6 18 5 2" xfId="20259" xr:uid="{00000000-0005-0000-0000-000001480000}"/>
    <cellStyle name="Normal 6 18 6" xfId="15750" xr:uid="{00000000-0005-0000-0000-000002480000}"/>
    <cellStyle name="Normal 6 19" xfId="2982" xr:uid="{00000000-0005-0000-0000-000003480000}"/>
    <cellStyle name="Normal 6 19 2" xfId="4010" xr:uid="{00000000-0005-0000-0000-000004480000}"/>
    <cellStyle name="Normal 6 19 2 2" xfId="8522" xr:uid="{00000000-0005-0000-0000-000005480000}"/>
    <cellStyle name="Normal 6 19 2 2 2" xfId="20260" xr:uid="{00000000-0005-0000-0000-000006480000}"/>
    <cellStyle name="Normal 6 19 2 3" xfId="8523" xr:uid="{00000000-0005-0000-0000-000007480000}"/>
    <cellStyle name="Normal 6 19 2 3 2" xfId="20261" xr:uid="{00000000-0005-0000-0000-000008480000}"/>
    <cellStyle name="Normal 6 19 2 4" xfId="16462" xr:uid="{00000000-0005-0000-0000-000009480000}"/>
    <cellStyle name="Normal 6 19 3" xfId="8524" xr:uid="{00000000-0005-0000-0000-00000A480000}"/>
    <cellStyle name="Normal 6 19 3 2" xfId="20262" xr:uid="{00000000-0005-0000-0000-00000B480000}"/>
    <cellStyle name="Normal 6 19 4" xfId="8525" xr:uid="{00000000-0005-0000-0000-00000C480000}"/>
    <cellStyle name="Normal 6 19 4 2" xfId="20263" xr:uid="{00000000-0005-0000-0000-00000D480000}"/>
    <cellStyle name="Normal 6 19 5" xfId="8526" xr:uid="{00000000-0005-0000-0000-00000E480000}"/>
    <cellStyle name="Normal 6 19 5 2" xfId="20264" xr:uid="{00000000-0005-0000-0000-00000F480000}"/>
    <cellStyle name="Normal 6 19 6" xfId="15751" xr:uid="{00000000-0005-0000-0000-000010480000}"/>
    <cellStyle name="Normal 6 2" xfId="2983" xr:uid="{00000000-0005-0000-0000-000011480000}"/>
    <cellStyle name="Normal 6 2 2" xfId="8527" xr:uid="{00000000-0005-0000-0000-000012480000}"/>
    <cellStyle name="Normal 6 2 3" xfId="8528" xr:uid="{00000000-0005-0000-0000-000013480000}"/>
    <cellStyle name="Normal 6 2 3 2" xfId="8529" xr:uid="{00000000-0005-0000-0000-000014480000}"/>
    <cellStyle name="Normal 6 2 3 2 2" xfId="20266" xr:uid="{00000000-0005-0000-0000-000015480000}"/>
    <cellStyle name="Normal 6 2 3 3" xfId="20265" xr:uid="{00000000-0005-0000-0000-000016480000}"/>
    <cellStyle name="Normal 6 2 4" xfId="13069" xr:uid="{00000000-0005-0000-0000-000017480000}"/>
    <cellStyle name="Normal 6 20" xfId="2984" xr:uid="{00000000-0005-0000-0000-000018480000}"/>
    <cellStyle name="Normal 6 20 2" xfId="4011" xr:uid="{00000000-0005-0000-0000-000019480000}"/>
    <cellStyle name="Normal 6 20 2 2" xfId="8530" xr:uid="{00000000-0005-0000-0000-00001A480000}"/>
    <cellStyle name="Normal 6 20 2 2 2" xfId="20267" xr:uid="{00000000-0005-0000-0000-00001B480000}"/>
    <cellStyle name="Normal 6 20 2 3" xfId="8531" xr:uid="{00000000-0005-0000-0000-00001C480000}"/>
    <cellStyle name="Normal 6 20 2 3 2" xfId="20268" xr:uid="{00000000-0005-0000-0000-00001D480000}"/>
    <cellStyle name="Normal 6 20 2 4" xfId="16463" xr:uid="{00000000-0005-0000-0000-00001E480000}"/>
    <cellStyle name="Normal 6 20 3" xfId="8532" xr:uid="{00000000-0005-0000-0000-00001F480000}"/>
    <cellStyle name="Normal 6 20 3 2" xfId="20269" xr:uid="{00000000-0005-0000-0000-000020480000}"/>
    <cellStyle name="Normal 6 20 4" xfId="8533" xr:uid="{00000000-0005-0000-0000-000021480000}"/>
    <cellStyle name="Normal 6 20 4 2" xfId="20270" xr:uid="{00000000-0005-0000-0000-000022480000}"/>
    <cellStyle name="Normal 6 20 5" xfId="8534" xr:uid="{00000000-0005-0000-0000-000023480000}"/>
    <cellStyle name="Normal 6 20 5 2" xfId="20271" xr:uid="{00000000-0005-0000-0000-000024480000}"/>
    <cellStyle name="Normal 6 20 6" xfId="15752" xr:uid="{00000000-0005-0000-0000-000025480000}"/>
    <cellStyle name="Normal 6 21" xfId="2985" xr:uid="{00000000-0005-0000-0000-000026480000}"/>
    <cellStyle name="Normal 6 21 2" xfId="4012" xr:uid="{00000000-0005-0000-0000-000027480000}"/>
    <cellStyle name="Normal 6 21 2 2" xfId="8535" xr:uid="{00000000-0005-0000-0000-000028480000}"/>
    <cellStyle name="Normal 6 21 2 2 2" xfId="20272" xr:uid="{00000000-0005-0000-0000-000029480000}"/>
    <cellStyle name="Normal 6 21 2 3" xfId="8536" xr:uid="{00000000-0005-0000-0000-00002A480000}"/>
    <cellStyle name="Normal 6 21 2 3 2" xfId="20273" xr:uid="{00000000-0005-0000-0000-00002B480000}"/>
    <cellStyle name="Normal 6 21 2 4" xfId="16464" xr:uid="{00000000-0005-0000-0000-00002C480000}"/>
    <cellStyle name="Normal 6 21 3" xfId="8537" xr:uid="{00000000-0005-0000-0000-00002D480000}"/>
    <cellStyle name="Normal 6 21 3 2" xfId="20274" xr:uid="{00000000-0005-0000-0000-00002E480000}"/>
    <cellStyle name="Normal 6 21 4" xfId="8538" xr:uid="{00000000-0005-0000-0000-00002F480000}"/>
    <cellStyle name="Normal 6 21 4 2" xfId="20275" xr:uid="{00000000-0005-0000-0000-000030480000}"/>
    <cellStyle name="Normal 6 21 5" xfId="8539" xr:uid="{00000000-0005-0000-0000-000031480000}"/>
    <cellStyle name="Normal 6 21 5 2" xfId="20276" xr:uid="{00000000-0005-0000-0000-000032480000}"/>
    <cellStyle name="Normal 6 21 6" xfId="15753" xr:uid="{00000000-0005-0000-0000-000033480000}"/>
    <cellStyle name="Normal 6 22" xfId="2986" xr:uid="{00000000-0005-0000-0000-000034480000}"/>
    <cellStyle name="Normal 6 22 2" xfId="4013" xr:uid="{00000000-0005-0000-0000-000035480000}"/>
    <cellStyle name="Normal 6 22 2 2" xfId="8540" xr:uid="{00000000-0005-0000-0000-000036480000}"/>
    <cellStyle name="Normal 6 22 2 2 2" xfId="20277" xr:uid="{00000000-0005-0000-0000-000037480000}"/>
    <cellStyle name="Normal 6 22 2 3" xfId="8541" xr:uid="{00000000-0005-0000-0000-000038480000}"/>
    <cellStyle name="Normal 6 22 2 3 2" xfId="20278" xr:uid="{00000000-0005-0000-0000-000039480000}"/>
    <cellStyle name="Normal 6 22 2 4" xfId="16465" xr:uid="{00000000-0005-0000-0000-00003A480000}"/>
    <cellStyle name="Normal 6 22 3" xfId="8542" xr:uid="{00000000-0005-0000-0000-00003B480000}"/>
    <cellStyle name="Normal 6 22 3 2" xfId="20279" xr:uid="{00000000-0005-0000-0000-00003C480000}"/>
    <cellStyle name="Normal 6 22 4" xfId="8543" xr:uid="{00000000-0005-0000-0000-00003D480000}"/>
    <cellStyle name="Normal 6 22 4 2" xfId="20280" xr:uid="{00000000-0005-0000-0000-00003E480000}"/>
    <cellStyle name="Normal 6 22 5" xfId="8544" xr:uid="{00000000-0005-0000-0000-00003F480000}"/>
    <cellStyle name="Normal 6 22 5 2" xfId="20281" xr:uid="{00000000-0005-0000-0000-000040480000}"/>
    <cellStyle name="Normal 6 22 6" xfId="15754" xr:uid="{00000000-0005-0000-0000-000041480000}"/>
    <cellStyle name="Normal 6 23" xfId="2987" xr:uid="{00000000-0005-0000-0000-000042480000}"/>
    <cellStyle name="Normal 6 23 2" xfId="4014" xr:uid="{00000000-0005-0000-0000-000043480000}"/>
    <cellStyle name="Normal 6 23 2 2" xfId="8545" xr:uid="{00000000-0005-0000-0000-000044480000}"/>
    <cellStyle name="Normal 6 23 2 2 2" xfId="20282" xr:uid="{00000000-0005-0000-0000-000045480000}"/>
    <cellStyle name="Normal 6 23 2 3" xfId="8546" xr:uid="{00000000-0005-0000-0000-000046480000}"/>
    <cellStyle name="Normal 6 23 2 3 2" xfId="20283" xr:uid="{00000000-0005-0000-0000-000047480000}"/>
    <cellStyle name="Normal 6 23 2 4" xfId="16466" xr:uid="{00000000-0005-0000-0000-000048480000}"/>
    <cellStyle name="Normal 6 23 3" xfId="8547" xr:uid="{00000000-0005-0000-0000-000049480000}"/>
    <cellStyle name="Normal 6 23 3 2" xfId="20284" xr:uid="{00000000-0005-0000-0000-00004A480000}"/>
    <cellStyle name="Normal 6 23 4" xfId="8548" xr:uid="{00000000-0005-0000-0000-00004B480000}"/>
    <cellStyle name="Normal 6 23 4 2" xfId="20285" xr:uid="{00000000-0005-0000-0000-00004C480000}"/>
    <cellStyle name="Normal 6 23 5" xfId="8549" xr:uid="{00000000-0005-0000-0000-00004D480000}"/>
    <cellStyle name="Normal 6 23 5 2" xfId="20286" xr:uid="{00000000-0005-0000-0000-00004E480000}"/>
    <cellStyle name="Normal 6 23 6" xfId="15755" xr:uid="{00000000-0005-0000-0000-00004F480000}"/>
    <cellStyle name="Normal 6 24" xfId="2988" xr:uid="{00000000-0005-0000-0000-000050480000}"/>
    <cellStyle name="Normal 6 24 2" xfId="4015" xr:uid="{00000000-0005-0000-0000-000051480000}"/>
    <cellStyle name="Normal 6 24 2 2" xfId="8550" xr:uid="{00000000-0005-0000-0000-000052480000}"/>
    <cellStyle name="Normal 6 24 2 2 2" xfId="20287" xr:uid="{00000000-0005-0000-0000-000053480000}"/>
    <cellStyle name="Normal 6 24 2 3" xfId="8551" xr:uid="{00000000-0005-0000-0000-000054480000}"/>
    <cellStyle name="Normal 6 24 2 3 2" xfId="20288" xr:uid="{00000000-0005-0000-0000-000055480000}"/>
    <cellStyle name="Normal 6 24 2 4" xfId="16467" xr:uid="{00000000-0005-0000-0000-000056480000}"/>
    <cellStyle name="Normal 6 24 3" xfId="8552" xr:uid="{00000000-0005-0000-0000-000057480000}"/>
    <cellStyle name="Normal 6 24 3 2" xfId="20289" xr:uid="{00000000-0005-0000-0000-000058480000}"/>
    <cellStyle name="Normal 6 24 4" xfId="8553" xr:uid="{00000000-0005-0000-0000-000059480000}"/>
    <cellStyle name="Normal 6 24 4 2" xfId="20290" xr:uid="{00000000-0005-0000-0000-00005A480000}"/>
    <cellStyle name="Normal 6 24 5" xfId="8554" xr:uid="{00000000-0005-0000-0000-00005B480000}"/>
    <cellStyle name="Normal 6 24 5 2" xfId="20291" xr:uid="{00000000-0005-0000-0000-00005C480000}"/>
    <cellStyle name="Normal 6 24 6" xfId="15756" xr:uid="{00000000-0005-0000-0000-00005D480000}"/>
    <cellStyle name="Normal 6 25" xfId="2989" xr:uid="{00000000-0005-0000-0000-00005E480000}"/>
    <cellStyle name="Normal 6 25 2" xfId="4016" xr:uid="{00000000-0005-0000-0000-00005F480000}"/>
    <cellStyle name="Normal 6 25 2 2" xfId="8555" xr:uid="{00000000-0005-0000-0000-000060480000}"/>
    <cellStyle name="Normal 6 25 2 2 2" xfId="20292" xr:uid="{00000000-0005-0000-0000-000061480000}"/>
    <cellStyle name="Normal 6 25 2 3" xfId="8556" xr:uid="{00000000-0005-0000-0000-000062480000}"/>
    <cellStyle name="Normal 6 25 2 3 2" xfId="20293" xr:uid="{00000000-0005-0000-0000-000063480000}"/>
    <cellStyle name="Normal 6 25 2 4" xfId="16468" xr:uid="{00000000-0005-0000-0000-000064480000}"/>
    <cellStyle name="Normal 6 25 3" xfId="8557" xr:uid="{00000000-0005-0000-0000-000065480000}"/>
    <cellStyle name="Normal 6 25 3 2" xfId="20294" xr:uid="{00000000-0005-0000-0000-000066480000}"/>
    <cellStyle name="Normal 6 25 4" xfId="8558" xr:uid="{00000000-0005-0000-0000-000067480000}"/>
    <cellStyle name="Normal 6 25 4 2" xfId="20295" xr:uid="{00000000-0005-0000-0000-000068480000}"/>
    <cellStyle name="Normal 6 25 5" xfId="8559" xr:uid="{00000000-0005-0000-0000-000069480000}"/>
    <cellStyle name="Normal 6 25 5 2" xfId="20296" xr:uid="{00000000-0005-0000-0000-00006A480000}"/>
    <cellStyle name="Normal 6 25 6" xfId="15757" xr:uid="{00000000-0005-0000-0000-00006B480000}"/>
    <cellStyle name="Normal 6 26" xfId="2990" xr:uid="{00000000-0005-0000-0000-00006C480000}"/>
    <cellStyle name="Normal 6 26 2" xfId="4017" xr:uid="{00000000-0005-0000-0000-00006D480000}"/>
    <cellStyle name="Normal 6 26 2 2" xfId="8560" xr:uid="{00000000-0005-0000-0000-00006E480000}"/>
    <cellStyle name="Normal 6 26 2 2 2" xfId="20297" xr:uid="{00000000-0005-0000-0000-00006F480000}"/>
    <cellStyle name="Normal 6 26 2 3" xfId="8561" xr:uid="{00000000-0005-0000-0000-000070480000}"/>
    <cellStyle name="Normal 6 26 2 3 2" xfId="20298" xr:uid="{00000000-0005-0000-0000-000071480000}"/>
    <cellStyle name="Normal 6 26 2 4" xfId="16469" xr:uid="{00000000-0005-0000-0000-000072480000}"/>
    <cellStyle name="Normal 6 26 3" xfId="8562" xr:uid="{00000000-0005-0000-0000-000073480000}"/>
    <cellStyle name="Normal 6 26 3 2" xfId="20299" xr:uid="{00000000-0005-0000-0000-000074480000}"/>
    <cellStyle name="Normal 6 26 4" xfId="8563" xr:uid="{00000000-0005-0000-0000-000075480000}"/>
    <cellStyle name="Normal 6 26 4 2" xfId="20300" xr:uid="{00000000-0005-0000-0000-000076480000}"/>
    <cellStyle name="Normal 6 26 5" xfId="8564" xr:uid="{00000000-0005-0000-0000-000077480000}"/>
    <cellStyle name="Normal 6 26 5 2" xfId="20301" xr:uid="{00000000-0005-0000-0000-000078480000}"/>
    <cellStyle name="Normal 6 26 6" xfId="15758" xr:uid="{00000000-0005-0000-0000-000079480000}"/>
    <cellStyle name="Normal 6 27" xfId="2991" xr:uid="{00000000-0005-0000-0000-00007A480000}"/>
    <cellStyle name="Normal 6 27 2" xfId="4018" xr:uid="{00000000-0005-0000-0000-00007B480000}"/>
    <cellStyle name="Normal 6 27 2 2" xfId="8565" xr:uid="{00000000-0005-0000-0000-00007C480000}"/>
    <cellStyle name="Normal 6 27 2 2 2" xfId="20302" xr:uid="{00000000-0005-0000-0000-00007D480000}"/>
    <cellStyle name="Normal 6 27 2 3" xfId="8566" xr:uid="{00000000-0005-0000-0000-00007E480000}"/>
    <cellStyle name="Normal 6 27 2 3 2" xfId="20303" xr:uid="{00000000-0005-0000-0000-00007F480000}"/>
    <cellStyle name="Normal 6 27 2 4" xfId="16470" xr:uid="{00000000-0005-0000-0000-000080480000}"/>
    <cellStyle name="Normal 6 27 3" xfId="8567" xr:uid="{00000000-0005-0000-0000-000081480000}"/>
    <cellStyle name="Normal 6 27 3 2" xfId="20304" xr:uid="{00000000-0005-0000-0000-000082480000}"/>
    <cellStyle name="Normal 6 27 4" xfId="8568" xr:uid="{00000000-0005-0000-0000-000083480000}"/>
    <cellStyle name="Normal 6 27 4 2" xfId="20305" xr:uid="{00000000-0005-0000-0000-000084480000}"/>
    <cellStyle name="Normal 6 27 5" xfId="8569" xr:uid="{00000000-0005-0000-0000-000085480000}"/>
    <cellStyle name="Normal 6 27 5 2" xfId="20306" xr:uid="{00000000-0005-0000-0000-000086480000}"/>
    <cellStyle name="Normal 6 27 6" xfId="15759" xr:uid="{00000000-0005-0000-0000-000087480000}"/>
    <cellStyle name="Normal 6 28" xfId="2992" xr:uid="{00000000-0005-0000-0000-000088480000}"/>
    <cellStyle name="Normal 6 28 2" xfId="4019" xr:uid="{00000000-0005-0000-0000-000089480000}"/>
    <cellStyle name="Normal 6 28 2 2" xfId="8570" xr:uid="{00000000-0005-0000-0000-00008A480000}"/>
    <cellStyle name="Normal 6 28 2 2 2" xfId="20307" xr:uid="{00000000-0005-0000-0000-00008B480000}"/>
    <cellStyle name="Normal 6 28 2 3" xfId="8571" xr:uid="{00000000-0005-0000-0000-00008C480000}"/>
    <cellStyle name="Normal 6 28 2 3 2" xfId="20308" xr:uid="{00000000-0005-0000-0000-00008D480000}"/>
    <cellStyle name="Normal 6 28 2 4" xfId="16471" xr:uid="{00000000-0005-0000-0000-00008E480000}"/>
    <cellStyle name="Normal 6 28 3" xfId="8572" xr:uid="{00000000-0005-0000-0000-00008F480000}"/>
    <cellStyle name="Normal 6 28 3 2" xfId="20309" xr:uid="{00000000-0005-0000-0000-000090480000}"/>
    <cellStyle name="Normal 6 28 4" xfId="8573" xr:uid="{00000000-0005-0000-0000-000091480000}"/>
    <cellStyle name="Normal 6 28 4 2" xfId="20310" xr:uid="{00000000-0005-0000-0000-000092480000}"/>
    <cellStyle name="Normal 6 28 5" xfId="8574" xr:uid="{00000000-0005-0000-0000-000093480000}"/>
    <cellStyle name="Normal 6 28 5 2" xfId="20311" xr:uid="{00000000-0005-0000-0000-000094480000}"/>
    <cellStyle name="Normal 6 28 6" xfId="15760" xr:uid="{00000000-0005-0000-0000-000095480000}"/>
    <cellStyle name="Normal 6 29" xfId="2993" xr:uid="{00000000-0005-0000-0000-000096480000}"/>
    <cellStyle name="Normal 6 29 2" xfId="4020" xr:uid="{00000000-0005-0000-0000-000097480000}"/>
    <cellStyle name="Normal 6 29 2 2" xfId="8575" xr:uid="{00000000-0005-0000-0000-000098480000}"/>
    <cellStyle name="Normal 6 29 2 2 2" xfId="20312" xr:uid="{00000000-0005-0000-0000-000099480000}"/>
    <cellStyle name="Normal 6 29 2 3" xfId="8576" xr:uid="{00000000-0005-0000-0000-00009A480000}"/>
    <cellStyle name="Normal 6 29 2 3 2" xfId="20313" xr:uid="{00000000-0005-0000-0000-00009B480000}"/>
    <cellStyle name="Normal 6 29 2 4" xfId="16472" xr:uid="{00000000-0005-0000-0000-00009C480000}"/>
    <cellStyle name="Normal 6 29 3" xfId="8577" xr:uid="{00000000-0005-0000-0000-00009D480000}"/>
    <cellStyle name="Normal 6 29 3 2" xfId="20314" xr:uid="{00000000-0005-0000-0000-00009E480000}"/>
    <cellStyle name="Normal 6 29 4" xfId="8578" xr:uid="{00000000-0005-0000-0000-00009F480000}"/>
    <cellStyle name="Normal 6 29 4 2" xfId="20315" xr:uid="{00000000-0005-0000-0000-0000A0480000}"/>
    <cellStyle name="Normal 6 29 5" xfId="8579" xr:uid="{00000000-0005-0000-0000-0000A1480000}"/>
    <cellStyle name="Normal 6 29 5 2" xfId="20316" xr:uid="{00000000-0005-0000-0000-0000A2480000}"/>
    <cellStyle name="Normal 6 29 6" xfId="15761" xr:uid="{00000000-0005-0000-0000-0000A3480000}"/>
    <cellStyle name="Normal 6 3" xfId="2994" xr:uid="{00000000-0005-0000-0000-0000A4480000}"/>
    <cellStyle name="Normal 6 3 2" xfId="4021" xr:uid="{00000000-0005-0000-0000-0000A5480000}"/>
    <cellStyle name="Normal 6 3 2 2" xfId="8580" xr:uid="{00000000-0005-0000-0000-0000A6480000}"/>
    <cellStyle name="Normal 6 3 2 2 2" xfId="20317" xr:uid="{00000000-0005-0000-0000-0000A7480000}"/>
    <cellStyle name="Normal 6 3 2 3" xfId="8581" xr:uid="{00000000-0005-0000-0000-0000A8480000}"/>
    <cellStyle name="Normal 6 3 2 3 2" xfId="20318" xr:uid="{00000000-0005-0000-0000-0000A9480000}"/>
    <cellStyle name="Normal 6 3 2 4" xfId="16473" xr:uid="{00000000-0005-0000-0000-0000AA480000}"/>
    <cellStyle name="Normal 6 3 3" xfId="8582" xr:uid="{00000000-0005-0000-0000-0000AB480000}"/>
    <cellStyle name="Normal 6 3 3 2" xfId="20319" xr:uid="{00000000-0005-0000-0000-0000AC480000}"/>
    <cellStyle name="Normal 6 3 4" xfId="8583" xr:uid="{00000000-0005-0000-0000-0000AD480000}"/>
    <cellStyle name="Normal 6 3 4 2" xfId="20320" xr:uid="{00000000-0005-0000-0000-0000AE480000}"/>
    <cellStyle name="Normal 6 3 5" xfId="8584" xr:uid="{00000000-0005-0000-0000-0000AF480000}"/>
    <cellStyle name="Normal 6 3 5 2" xfId="20321" xr:uid="{00000000-0005-0000-0000-0000B0480000}"/>
    <cellStyle name="Normal 6 3 6" xfId="13070" xr:uid="{00000000-0005-0000-0000-0000B1480000}"/>
    <cellStyle name="Normal 6 3 7" xfId="15762" xr:uid="{00000000-0005-0000-0000-0000B2480000}"/>
    <cellStyle name="Normal 6 30" xfId="2995" xr:uid="{00000000-0005-0000-0000-0000B3480000}"/>
    <cellStyle name="Normal 6 30 2" xfId="4022" xr:uid="{00000000-0005-0000-0000-0000B4480000}"/>
    <cellStyle name="Normal 6 30 2 2" xfId="8585" xr:uid="{00000000-0005-0000-0000-0000B5480000}"/>
    <cellStyle name="Normal 6 30 2 2 2" xfId="20322" xr:uid="{00000000-0005-0000-0000-0000B6480000}"/>
    <cellStyle name="Normal 6 30 2 3" xfId="8586" xr:uid="{00000000-0005-0000-0000-0000B7480000}"/>
    <cellStyle name="Normal 6 30 2 3 2" xfId="20323" xr:uid="{00000000-0005-0000-0000-0000B8480000}"/>
    <cellStyle name="Normal 6 30 2 4" xfId="16474" xr:uid="{00000000-0005-0000-0000-0000B9480000}"/>
    <cellStyle name="Normal 6 30 3" xfId="8587" xr:uid="{00000000-0005-0000-0000-0000BA480000}"/>
    <cellStyle name="Normal 6 30 3 2" xfId="20324" xr:uid="{00000000-0005-0000-0000-0000BB480000}"/>
    <cellStyle name="Normal 6 30 4" xfId="8588" xr:uid="{00000000-0005-0000-0000-0000BC480000}"/>
    <cellStyle name="Normal 6 30 4 2" xfId="20325" xr:uid="{00000000-0005-0000-0000-0000BD480000}"/>
    <cellStyle name="Normal 6 30 5" xfId="8589" xr:uid="{00000000-0005-0000-0000-0000BE480000}"/>
    <cellStyle name="Normal 6 30 5 2" xfId="20326" xr:uid="{00000000-0005-0000-0000-0000BF480000}"/>
    <cellStyle name="Normal 6 30 6" xfId="15763" xr:uid="{00000000-0005-0000-0000-0000C0480000}"/>
    <cellStyle name="Normal 6 31" xfId="2996" xr:uid="{00000000-0005-0000-0000-0000C1480000}"/>
    <cellStyle name="Normal 6 31 2" xfId="4023" xr:uid="{00000000-0005-0000-0000-0000C2480000}"/>
    <cellStyle name="Normal 6 31 2 2" xfId="8590" xr:uid="{00000000-0005-0000-0000-0000C3480000}"/>
    <cellStyle name="Normal 6 31 2 2 2" xfId="20327" xr:uid="{00000000-0005-0000-0000-0000C4480000}"/>
    <cellStyle name="Normal 6 31 2 3" xfId="8591" xr:uid="{00000000-0005-0000-0000-0000C5480000}"/>
    <cellStyle name="Normal 6 31 2 3 2" xfId="20328" xr:uid="{00000000-0005-0000-0000-0000C6480000}"/>
    <cellStyle name="Normal 6 31 2 4" xfId="16475" xr:uid="{00000000-0005-0000-0000-0000C7480000}"/>
    <cellStyle name="Normal 6 31 3" xfId="8592" xr:uid="{00000000-0005-0000-0000-0000C8480000}"/>
    <cellStyle name="Normal 6 31 3 2" xfId="20329" xr:uid="{00000000-0005-0000-0000-0000C9480000}"/>
    <cellStyle name="Normal 6 31 4" xfId="8593" xr:uid="{00000000-0005-0000-0000-0000CA480000}"/>
    <cellStyle name="Normal 6 31 4 2" xfId="20330" xr:uid="{00000000-0005-0000-0000-0000CB480000}"/>
    <cellStyle name="Normal 6 31 5" xfId="8594" xr:uid="{00000000-0005-0000-0000-0000CC480000}"/>
    <cellStyle name="Normal 6 31 5 2" xfId="20331" xr:uid="{00000000-0005-0000-0000-0000CD480000}"/>
    <cellStyle name="Normal 6 31 6" xfId="15764" xr:uid="{00000000-0005-0000-0000-0000CE480000}"/>
    <cellStyle name="Normal 6 32" xfId="2997" xr:uid="{00000000-0005-0000-0000-0000CF480000}"/>
    <cellStyle name="Normal 6 32 2" xfId="4024" xr:uid="{00000000-0005-0000-0000-0000D0480000}"/>
    <cellStyle name="Normal 6 32 2 2" xfId="8595" xr:uid="{00000000-0005-0000-0000-0000D1480000}"/>
    <cellStyle name="Normal 6 32 2 2 2" xfId="20332" xr:uid="{00000000-0005-0000-0000-0000D2480000}"/>
    <cellStyle name="Normal 6 32 2 3" xfId="8596" xr:uid="{00000000-0005-0000-0000-0000D3480000}"/>
    <cellStyle name="Normal 6 32 2 3 2" xfId="20333" xr:uid="{00000000-0005-0000-0000-0000D4480000}"/>
    <cellStyle name="Normal 6 32 2 4" xfId="16476" xr:uid="{00000000-0005-0000-0000-0000D5480000}"/>
    <cellStyle name="Normal 6 32 3" xfId="8597" xr:uid="{00000000-0005-0000-0000-0000D6480000}"/>
    <cellStyle name="Normal 6 32 3 2" xfId="20334" xr:uid="{00000000-0005-0000-0000-0000D7480000}"/>
    <cellStyle name="Normal 6 32 4" xfId="8598" xr:uid="{00000000-0005-0000-0000-0000D8480000}"/>
    <cellStyle name="Normal 6 32 4 2" xfId="20335" xr:uid="{00000000-0005-0000-0000-0000D9480000}"/>
    <cellStyle name="Normal 6 32 5" xfId="8599" xr:uid="{00000000-0005-0000-0000-0000DA480000}"/>
    <cellStyle name="Normal 6 32 5 2" xfId="20336" xr:uid="{00000000-0005-0000-0000-0000DB480000}"/>
    <cellStyle name="Normal 6 32 6" xfId="15765" xr:uid="{00000000-0005-0000-0000-0000DC480000}"/>
    <cellStyle name="Normal 6 33" xfId="2998" xr:uid="{00000000-0005-0000-0000-0000DD480000}"/>
    <cellStyle name="Normal 6 33 2" xfId="4025" xr:uid="{00000000-0005-0000-0000-0000DE480000}"/>
    <cellStyle name="Normal 6 33 2 2" xfId="8600" xr:uid="{00000000-0005-0000-0000-0000DF480000}"/>
    <cellStyle name="Normal 6 33 2 2 2" xfId="20337" xr:uid="{00000000-0005-0000-0000-0000E0480000}"/>
    <cellStyle name="Normal 6 33 2 3" xfId="8601" xr:uid="{00000000-0005-0000-0000-0000E1480000}"/>
    <cellStyle name="Normal 6 33 2 3 2" xfId="20338" xr:uid="{00000000-0005-0000-0000-0000E2480000}"/>
    <cellStyle name="Normal 6 33 2 4" xfId="16477" xr:uid="{00000000-0005-0000-0000-0000E3480000}"/>
    <cellStyle name="Normal 6 33 3" xfId="8602" xr:uid="{00000000-0005-0000-0000-0000E4480000}"/>
    <cellStyle name="Normal 6 33 3 2" xfId="20339" xr:uid="{00000000-0005-0000-0000-0000E5480000}"/>
    <cellStyle name="Normal 6 33 4" xfId="8603" xr:uid="{00000000-0005-0000-0000-0000E6480000}"/>
    <cellStyle name="Normal 6 33 4 2" xfId="20340" xr:uid="{00000000-0005-0000-0000-0000E7480000}"/>
    <cellStyle name="Normal 6 33 5" xfId="8604" xr:uid="{00000000-0005-0000-0000-0000E8480000}"/>
    <cellStyle name="Normal 6 33 5 2" xfId="20341" xr:uid="{00000000-0005-0000-0000-0000E9480000}"/>
    <cellStyle name="Normal 6 33 6" xfId="15766" xr:uid="{00000000-0005-0000-0000-0000EA480000}"/>
    <cellStyle name="Normal 6 34" xfId="2999" xr:uid="{00000000-0005-0000-0000-0000EB480000}"/>
    <cellStyle name="Normal 6 34 2" xfId="4026" xr:uid="{00000000-0005-0000-0000-0000EC480000}"/>
    <cellStyle name="Normal 6 34 2 2" xfId="8605" xr:uid="{00000000-0005-0000-0000-0000ED480000}"/>
    <cellStyle name="Normal 6 34 2 2 2" xfId="20342" xr:uid="{00000000-0005-0000-0000-0000EE480000}"/>
    <cellStyle name="Normal 6 34 2 3" xfId="8606" xr:uid="{00000000-0005-0000-0000-0000EF480000}"/>
    <cellStyle name="Normal 6 34 2 3 2" xfId="20343" xr:uid="{00000000-0005-0000-0000-0000F0480000}"/>
    <cellStyle name="Normal 6 34 2 4" xfId="16478" xr:uid="{00000000-0005-0000-0000-0000F1480000}"/>
    <cellStyle name="Normal 6 34 3" xfId="8607" xr:uid="{00000000-0005-0000-0000-0000F2480000}"/>
    <cellStyle name="Normal 6 34 3 2" xfId="20344" xr:uid="{00000000-0005-0000-0000-0000F3480000}"/>
    <cellStyle name="Normal 6 34 4" xfId="8608" xr:uid="{00000000-0005-0000-0000-0000F4480000}"/>
    <cellStyle name="Normal 6 34 4 2" xfId="20345" xr:uid="{00000000-0005-0000-0000-0000F5480000}"/>
    <cellStyle name="Normal 6 34 5" xfId="8609" xr:uid="{00000000-0005-0000-0000-0000F6480000}"/>
    <cellStyle name="Normal 6 34 5 2" xfId="20346" xr:uid="{00000000-0005-0000-0000-0000F7480000}"/>
    <cellStyle name="Normal 6 34 6" xfId="15767" xr:uid="{00000000-0005-0000-0000-0000F8480000}"/>
    <cellStyle name="Normal 6 35" xfId="3000" xr:uid="{00000000-0005-0000-0000-0000F9480000}"/>
    <cellStyle name="Normal 6 35 2" xfId="4027" xr:uid="{00000000-0005-0000-0000-0000FA480000}"/>
    <cellStyle name="Normal 6 35 2 2" xfId="8610" xr:uid="{00000000-0005-0000-0000-0000FB480000}"/>
    <cellStyle name="Normal 6 35 2 2 2" xfId="20347" xr:uid="{00000000-0005-0000-0000-0000FC480000}"/>
    <cellStyle name="Normal 6 35 2 3" xfId="8611" xr:uid="{00000000-0005-0000-0000-0000FD480000}"/>
    <cellStyle name="Normal 6 35 2 3 2" xfId="20348" xr:uid="{00000000-0005-0000-0000-0000FE480000}"/>
    <cellStyle name="Normal 6 35 2 4" xfId="16479" xr:uid="{00000000-0005-0000-0000-0000FF480000}"/>
    <cellStyle name="Normal 6 35 3" xfId="8612" xr:uid="{00000000-0005-0000-0000-000000490000}"/>
    <cellStyle name="Normal 6 35 3 2" xfId="20349" xr:uid="{00000000-0005-0000-0000-000001490000}"/>
    <cellStyle name="Normal 6 35 4" xfId="8613" xr:uid="{00000000-0005-0000-0000-000002490000}"/>
    <cellStyle name="Normal 6 35 4 2" xfId="20350" xr:uid="{00000000-0005-0000-0000-000003490000}"/>
    <cellStyle name="Normal 6 35 5" xfId="8614" xr:uid="{00000000-0005-0000-0000-000004490000}"/>
    <cellStyle name="Normal 6 35 5 2" xfId="20351" xr:uid="{00000000-0005-0000-0000-000005490000}"/>
    <cellStyle name="Normal 6 35 6" xfId="15768" xr:uid="{00000000-0005-0000-0000-000006490000}"/>
    <cellStyle name="Normal 6 36" xfId="3001" xr:uid="{00000000-0005-0000-0000-000007490000}"/>
    <cellStyle name="Normal 6 36 2" xfId="4028" xr:uid="{00000000-0005-0000-0000-000008490000}"/>
    <cellStyle name="Normal 6 36 2 2" xfId="8615" xr:uid="{00000000-0005-0000-0000-000009490000}"/>
    <cellStyle name="Normal 6 36 2 2 2" xfId="20352" xr:uid="{00000000-0005-0000-0000-00000A490000}"/>
    <cellStyle name="Normal 6 36 2 3" xfId="8616" xr:uid="{00000000-0005-0000-0000-00000B490000}"/>
    <cellStyle name="Normal 6 36 2 3 2" xfId="20353" xr:uid="{00000000-0005-0000-0000-00000C490000}"/>
    <cellStyle name="Normal 6 36 2 4" xfId="16480" xr:uid="{00000000-0005-0000-0000-00000D490000}"/>
    <cellStyle name="Normal 6 36 3" xfId="8617" xr:uid="{00000000-0005-0000-0000-00000E490000}"/>
    <cellStyle name="Normal 6 36 3 2" xfId="20354" xr:uid="{00000000-0005-0000-0000-00000F490000}"/>
    <cellStyle name="Normal 6 36 4" xfId="8618" xr:uid="{00000000-0005-0000-0000-000010490000}"/>
    <cellStyle name="Normal 6 36 4 2" xfId="20355" xr:uid="{00000000-0005-0000-0000-000011490000}"/>
    <cellStyle name="Normal 6 36 5" xfId="8619" xr:uid="{00000000-0005-0000-0000-000012490000}"/>
    <cellStyle name="Normal 6 36 5 2" xfId="20356" xr:uid="{00000000-0005-0000-0000-000013490000}"/>
    <cellStyle name="Normal 6 36 6" xfId="15769" xr:uid="{00000000-0005-0000-0000-000014490000}"/>
    <cellStyle name="Normal 6 37" xfId="3002" xr:uid="{00000000-0005-0000-0000-000015490000}"/>
    <cellStyle name="Normal 6 37 2" xfId="4029" xr:uid="{00000000-0005-0000-0000-000016490000}"/>
    <cellStyle name="Normal 6 37 2 2" xfId="8620" xr:uid="{00000000-0005-0000-0000-000017490000}"/>
    <cellStyle name="Normal 6 37 2 2 2" xfId="20357" xr:uid="{00000000-0005-0000-0000-000018490000}"/>
    <cellStyle name="Normal 6 37 2 3" xfId="8621" xr:uid="{00000000-0005-0000-0000-000019490000}"/>
    <cellStyle name="Normal 6 37 2 3 2" xfId="20358" xr:uid="{00000000-0005-0000-0000-00001A490000}"/>
    <cellStyle name="Normal 6 37 2 4" xfId="16481" xr:uid="{00000000-0005-0000-0000-00001B490000}"/>
    <cellStyle name="Normal 6 37 3" xfId="8622" xr:uid="{00000000-0005-0000-0000-00001C490000}"/>
    <cellStyle name="Normal 6 37 3 2" xfId="20359" xr:uid="{00000000-0005-0000-0000-00001D490000}"/>
    <cellStyle name="Normal 6 37 4" xfId="8623" xr:uid="{00000000-0005-0000-0000-00001E490000}"/>
    <cellStyle name="Normal 6 37 4 2" xfId="20360" xr:uid="{00000000-0005-0000-0000-00001F490000}"/>
    <cellStyle name="Normal 6 37 5" xfId="8624" xr:uid="{00000000-0005-0000-0000-000020490000}"/>
    <cellStyle name="Normal 6 37 5 2" xfId="20361" xr:uid="{00000000-0005-0000-0000-000021490000}"/>
    <cellStyle name="Normal 6 37 6" xfId="15770" xr:uid="{00000000-0005-0000-0000-000022490000}"/>
    <cellStyle name="Normal 6 38" xfId="3003" xr:uid="{00000000-0005-0000-0000-000023490000}"/>
    <cellStyle name="Normal 6 38 2" xfId="4030" xr:uid="{00000000-0005-0000-0000-000024490000}"/>
    <cellStyle name="Normal 6 38 2 2" xfId="8625" xr:uid="{00000000-0005-0000-0000-000025490000}"/>
    <cellStyle name="Normal 6 38 2 2 2" xfId="20362" xr:uid="{00000000-0005-0000-0000-000026490000}"/>
    <cellStyle name="Normal 6 38 2 3" xfId="8626" xr:uid="{00000000-0005-0000-0000-000027490000}"/>
    <cellStyle name="Normal 6 38 2 3 2" xfId="20363" xr:uid="{00000000-0005-0000-0000-000028490000}"/>
    <cellStyle name="Normal 6 38 2 4" xfId="16482" xr:uid="{00000000-0005-0000-0000-000029490000}"/>
    <cellStyle name="Normal 6 38 3" xfId="8627" xr:uid="{00000000-0005-0000-0000-00002A490000}"/>
    <cellStyle name="Normal 6 38 3 2" xfId="20364" xr:uid="{00000000-0005-0000-0000-00002B490000}"/>
    <cellStyle name="Normal 6 38 4" xfId="8628" xr:uid="{00000000-0005-0000-0000-00002C490000}"/>
    <cellStyle name="Normal 6 38 4 2" xfId="20365" xr:uid="{00000000-0005-0000-0000-00002D490000}"/>
    <cellStyle name="Normal 6 38 5" xfId="8629" xr:uid="{00000000-0005-0000-0000-00002E490000}"/>
    <cellStyle name="Normal 6 38 5 2" xfId="20366" xr:uid="{00000000-0005-0000-0000-00002F490000}"/>
    <cellStyle name="Normal 6 38 6" xfId="15771" xr:uid="{00000000-0005-0000-0000-000030490000}"/>
    <cellStyle name="Normal 6 39" xfId="3004" xr:uid="{00000000-0005-0000-0000-000031490000}"/>
    <cellStyle name="Normal 6 39 2" xfId="4031" xr:uid="{00000000-0005-0000-0000-000032490000}"/>
    <cellStyle name="Normal 6 39 2 2" xfId="8630" xr:uid="{00000000-0005-0000-0000-000033490000}"/>
    <cellStyle name="Normal 6 39 2 2 2" xfId="20367" xr:uid="{00000000-0005-0000-0000-000034490000}"/>
    <cellStyle name="Normal 6 39 2 3" xfId="8631" xr:uid="{00000000-0005-0000-0000-000035490000}"/>
    <cellStyle name="Normal 6 39 2 3 2" xfId="20368" xr:uid="{00000000-0005-0000-0000-000036490000}"/>
    <cellStyle name="Normal 6 39 2 4" xfId="16483" xr:uid="{00000000-0005-0000-0000-000037490000}"/>
    <cellStyle name="Normal 6 39 3" xfId="8632" xr:uid="{00000000-0005-0000-0000-000038490000}"/>
    <cellStyle name="Normal 6 39 3 2" xfId="20369" xr:uid="{00000000-0005-0000-0000-000039490000}"/>
    <cellStyle name="Normal 6 39 4" xfId="8633" xr:uid="{00000000-0005-0000-0000-00003A490000}"/>
    <cellStyle name="Normal 6 39 4 2" xfId="20370" xr:uid="{00000000-0005-0000-0000-00003B490000}"/>
    <cellStyle name="Normal 6 39 5" xfId="8634" xr:uid="{00000000-0005-0000-0000-00003C490000}"/>
    <cellStyle name="Normal 6 39 5 2" xfId="20371" xr:uid="{00000000-0005-0000-0000-00003D490000}"/>
    <cellStyle name="Normal 6 39 6" xfId="15772" xr:uid="{00000000-0005-0000-0000-00003E490000}"/>
    <cellStyle name="Normal 6 4" xfId="3005" xr:uid="{00000000-0005-0000-0000-00003F490000}"/>
    <cellStyle name="Normal 6 4 2" xfId="4032" xr:uid="{00000000-0005-0000-0000-000040490000}"/>
    <cellStyle name="Normal 6 4 2 2" xfId="8635" xr:uid="{00000000-0005-0000-0000-000041490000}"/>
    <cellStyle name="Normal 6 4 2 2 2" xfId="20372" xr:uid="{00000000-0005-0000-0000-000042490000}"/>
    <cellStyle name="Normal 6 4 2 3" xfId="8636" xr:uid="{00000000-0005-0000-0000-000043490000}"/>
    <cellStyle name="Normal 6 4 2 3 2" xfId="20373" xr:uid="{00000000-0005-0000-0000-000044490000}"/>
    <cellStyle name="Normal 6 4 2 4" xfId="16484" xr:uid="{00000000-0005-0000-0000-000045490000}"/>
    <cellStyle name="Normal 6 4 3" xfId="8637" xr:uid="{00000000-0005-0000-0000-000046490000}"/>
    <cellStyle name="Normal 6 4 3 2" xfId="20374" xr:uid="{00000000-0005-0000-0000-000047490000}"/>
    <cellStyle name="Normal 6 4 4" xfId="8638" xr:uid="{00000000-0005-0000-0000-000048490000}"/>
    <cellStyle name="Normal 6 4 4 2" xfId="20375" xr:uid="{00000000-0005-0000-0000-000049490000}"/>
    <cellStyle name="Normal 6 4 5" xfId="8639" xr:uid="{00000000-0005-0000-0000-00004A490000}"/>
    <cellStyle name="Normal 6 4 5 2" xfId="20376" xr:uid="{00000000-0005-0000-0000-00004B490000}"/>
    <cellStyle name="Normal 6 4 6" xfId="15773" xr:uid="{00000000-0005-0000-0000-00004C490000}"/>
    <cellStyle name="Normal 6 40" xfId="3006" xr:uid="{00000000-0005-0000-0000-00004D490000}"/>
    <cellStyle name="Normal 6 40 2" xfId="4033" xr:uid="{00000000-0005-0000-0000-00004E490000}"/>
    <cellStyle name="Normal 6 40 2 2" xfId="8640" xr:uid="{00000000-0005-0000-0000-00004F490000}"/>
    <cellStyle name="Normal 6 40 2 2 2" xfId="20377" xr:uid="{00000000-0005-0000-0000-000050490000}"/>
    <cellStyle name="Normal 6 40 2 3" xfId="8641" xr:uid="{00000000-0005-0000-0000-000051490000}"/>
    <cellStyle name="Normal 6 40 2 3 2" xfId="20378" xr:uid="{00000000-0005-0000-0000-000052490000}"/>
    <cellStyle name="Normal 6 40 2 4" xfId="16485" xr:uid="{00000000-0005-0000-0000-000053490000}"/>
    <cellStyle name="Normal 6 40 3" xfId="8642" xr:uid="{00000000-0005-0000-0000-000054490000}"/>
    <cellStyle name="Normal 6 40 3 2" xfId="20379" xr:uid="{00000000-0005-0000-0000-000055490000}"/>
    <cellStyle name="Normal 6 40 4" xfId="8643" xr:uid="{00000000-0005-0000-0000-000056490000}"/>
    <cellStyle name="Normal 6 40 4 2" xfId="20380" xr:uid="{00000000-0005-0000-0000-000057490000}"/>
    <cellStyle name="Normal 6 40 5" xfId="8644" xr:uid="{00000000-0005-0000-0000-000058490000}"/>
    <cellStyle name="Normal 6 40 5 2" xfId="20381" xr:uid="{00000000-0005-0000-0000-000059490000}"/>
    <cellStyle name="Normal 6 40 6" xfId="15774" xr:uid="{00000000-0005-0000-0000-00005A490000}"/>
    <cellStyle name="Normal 6 41" xfId="3007" xr:uid="{00000000-0005-0000-0000-00005B490000}"/>
    <cellStyle name="Normal 6 41 2" xfId="4034" xr:uid="{00000000-0005-0000-0000-00005C490000}"/>
    <cellStyle name="Normal 6 41 2 2" xfId="8645" xr:uid="{00000000-0005-0000-0000-00005D490000}"/>
    <cellStyle name="Normal 6 41 2 2 2" xfId="20382" xr:uid="{00000000-0005-0000-0000-00005E490000}"/>
    <cellStyle name="Normal 6 41 2 3" xfId="8646" xr:uid="{00000000-0005-0000-0000-00005F490000}"/>
    <cellStyle name="Normal 6 41 2 3 2" xfId="20383" xr:uid="{00000000-0005-0000-0000-000060490000}"/>
    <cellStyle name="Normal 6 41 2 4" xfId="16486" xr:uid="{00000000-0005-0000-0000-000061490000}"/>
    <cellStyle name="Normal 6 41 3" xfId="8647" xr:uid="{00000000-0005-0000-0000-000062490000}"/>
    <cellStyle name="Normal 6 41 3 2" xfId="20384" xr:uid="{00000000-0005-0000-0000-000063490000}"/>
    <cellStyle name="Normal 6 41 4" xfId="8648" xr:uid="{00000000-0005-0000-0000-000064490000}"/>
    <cellStyle name="Normal 6 41 4 2" xfId="20385" xr:uid="{00000000-0005-0000-0000-000065490000}"/>
    <cellStyle name="Normal 6 41 5" xfId="8649" xr:uid="{00000000-0005-0000-0000-000066490000}"/>
    <cellStyle name="Normal 6 41 5 2" xfId="20386" xr:uid="{00000000-0005-0000-0000-000067490000}"/>
    <cellStyle name="Normal 6 41 6" xfId="15775" xr:uid="{00000000-0005-0000-0000-000068490000}"/>
    <cellStyle name="Normal 6 42" xfId="3008" xr:uid="{00000000-0005-0000-0000-000069490000}"/>
    <cellStyle name="Normal 6 42 2" xfId="4035" xr:uid="{00000000-0005-0000-0000-00006A490000}"/>
    <cellStyle name="Normal 6 42 2 2" xfId="8650" xr:uid="{00000000-0005-0000-0000-00006B490000}"/>
    <cellStyle name="Normal 6 42 2 2 2" xfId="20387" xr:uid="{00000000-0005-0000-0000-00006C490000}"/>
    <cellStyle name="Normal 6 42 2 3" xfId="8651" xr:uid="{00000000-0005-0000-0000-00006D490000}"/>
    <cellStyle name="Normal 6 42 2 3 2" xfId="20388" xr:uid="{00000000-0005-0000-0000-00006E490000}"/>
    <cellStyle name="Normal 6 42 2 4" xfId="16487" xr:uid="{00000000-0005-0000-0000-00006F490000}"/>
    <cellStyle name="Normal 6 42 3" xfId="8652" xr:uid="{00000000-0005-0000-0000-000070490000}"/>
    <cellStyle name="Normal 6 42 3 2" xfId="20389" xr:uid="{00000000-0005-0000-0000-000071490000}"/>
    <cellStyle name="Normal 6 42 4" xfId="8653" xr:uid="{00000000-0005-0000-0000-000072490000}"/>
    <cellStyle name="Normal 6 42 4 2" xfId="20390" xr:uid="{00000000-0005-0000-0000-000073490000}"/>
    <cellStyle name="Normal 6 42 5" xfId="8654" xr:uid="{00000000-0005-0000-0000-000074490000}"/>
    <cellStyle name="Normal 6 42 5 2" xfId="20391" xr:uid="{00000000-0005-0000-0000-000075490000}"/>
    <cellStyle name="Normal 6 42 6" xfId="15776" xr:uid="{00000000-0005-0000-0000-000076490000}"/>
    <cellStyle name="Normal 6 43" xfId="3009" xr:uid="{00000000-0005-0000-0000-000077490000}"/>
    <cellStyle name="Normal 6 43 2" xfId="4036" xr:uid="{00000000-0005-0000-0000-000078490000}"/>
    <cellStyle name="Normal 6 43 2 2" xfId="8655" xr:uid="{00000000-0005-0000-0000-000079490000}"/>
    <cellStyle name="Normal 6 43 2 2 2" xfId="20392" xr:uid="{00000000-0005-0000-0000-00007A490000}"/>
    <cellStyle name="Normal 6 43 2 3" xfId="8656" xr:uid="{00000000-0005-0000-0000-00007B490000}"/>
    <cellStyle name="Normal 6 43 2 3 2" xfId="20393" xr:uid="{00000000-0005-0000-0000-00007C490000}"/>
    <cellStyle name="Normal 6 43 2 4" xfId="16488" xr:uid="{00000000-0005-0000-0000-00007D490000}"/>
    <cellStyle name="Normal 6 43 3" xfId="8657" xr:uid="{00000000-0005-0000-0000-00007E490000}"/>
    <cellStyle name="Normal 6 43 3 2" xfId="20394" xr:uid="{00000000-0005-0000-0000-00007F490000}"/>
    <cellStyle name="Normal 6 43 4" xfId="8658" xr:uid="{00000000-0005-0000-0000-000080490000}"/>
    <cellStyle name="Normal 6 43 4 2" xfId="20395" xr:uid="{00000000-0005-0000-0000-000081490000}"/>
    <cellStyle name="Normal 6 43 5" xfId="8659" xr:uid="{00000000-0005-0000-0000-000082490000}"/>
    <cellStyle name="Normal 6 43 5 2" xfId="20396" xr:uid="{00000000-0005-0000-0000-000083490000}"/>
    <cellStyle name="Normal 6 43 6" xfId="15777" xr:uid="{00000000-0005-0000-0000-000084490000}"/>
    <cellStyle name="Normal 6 44" xfId="3010" xr:uid="{00000000-0005-0000-0000-000085490000}"/>
    <cellStyle name="Normal 6 44 2" xfId="4037" xr:uid="{00000000-0005-0000-0000-000086490000}"/>
    <cellStyle name="Normal 6 44 2 2" xfId="8660" xr:uid="{00000000-0005-0000-0000-000087490000}"/>
    <cellStyle name="Normal 6 44 2 2 2" xfId="20397" xr:uid="{00000000-0005-0000-0000-000088490000}"/>
    <cellStyle name="Normal 6 44 2 3" xfId="8661" xr:uid="{00000000-0005-0000-0000-000089490000}"/>
    <cellStyle name="Normal 6 44 2 3 2" xfId="20398" xr:uid="{00000000-0005-0000-0000-00008A490000}"/>
    <cellStyle name="Normal 6 44 2 4" xfId="16489" xr:uid="{00000000-0005-0000-0000-00008B490000}"/>
    <cellStyle name="Normal 6 44 3" xfId="8662" xr:uid="{00000000-0005-0000-0000-00008C490000}"/>
    <cellStyle name="Normal 6 44 3 2" xfId="20399" xr:uid="{00000000-0005-0000-0000-00008D490000}"/>
    <cellStyle name="Normal 6 44 4" xfId="8663" xr:uid="{00000000-0005-0000-0000-00008E490000}"/>
    <cellStyle name="Normal 6 44 4 2" xfId="20400" xr:uid="{00000000-0005-0000-0000-00008F490000}"/>
    <cellStyle name="Normal 6 44 5" xfId="8664" xr:uid="{00000000-0005-0000-0000-000090490000}"/>
    <cellStyle name="Normal 6 44 5 2" xfId="20401" xr:uid="{00000000-0005-0000-0000-000091490000}"/>
    <cellStyle name="Normal 6 44 6" xfId="15778" xr:uid="{00000000-0005-0000-0000-000092490000}"/>
    <cellStyle name="Normal 6 45" xfId="3011" xr:uid="{00000000-0005-0000-0000-000093490000}"/>
    <cellStyle name="Normal 6 45 2" xfId="4038" xr:uid="{00000000-0005-0000-0000-000094490000}"/>
    <cellStyle name="Normal 6 45 2 2" xfId="8665" xr:uid="{00000000-0005-0000-0000-000095490000}"/>
    <cellStyle name="Normal 6 45 2 2 2" xfId="20402" xr:uid="{00000000-0005-0000-0000-000096490000}"/>
    <cellStyle name="Normal 6 45 2 3" xfId="8666" xr:uid="{00000000-0005-0000-0000-000097490000}"/>
    <cellStyle name="Normal 6 45 2 3 2" xfId="20403" xr:uid="{00000000-0005-0000-0000-000098490000}"/>
    <cellStyle name="Normal 6 45 2 4" xfId="16490" xr:uid="{00000000-0005-0000-0000-000099490000}"/>
    <cellStyle name="Normal 6 45 3" xfId="8667" xr:uid="{00000000-0005-0000-0000-00009A490000}"/>
    <cellStyle name="Normal 6 45 3 2" xfId="20404" xr:uid="{00000000-0005-0000-0000-00009B490000}"/>
    <cellStyle name="Normal 6 45 4" xfId="8668" xr:uid="{00000000-0005-0000-0000-00009C490000}"/>
    <cellStyle name="Normal 6 45 4 2" xfId="20405" xr:uid="{00000000-0005-0000-0000-00009D490000}"/>
    <cellStyle name="Normal 6 45 5" xfId="8669" xr:uid="{00000000-0005-0000-0000-00009E490000}"/>
    <cellStyle name="Normal 6 45 5 2" xfId="20406" xr:uid="{00000000-0005-0000-0000-00009F490000}"/>
    <cellStyle name="Normal 6 45 6" xfId="15779" xr:uid="{00000000-0005-0000-0000-0000A0490000}"/>
    <cellStyle name="Normal 6 46" xfId="3012" xr:uid="{00000000-0005-0000-0000-0000A1490000}"/>
    <cellStyle name="Normal 6 46 2" xfId="4039" xr:uid="{00000000-0005-0000-0000-0000A2490000}"/>
    <cellStyle name="Normal 6 46 2 2" xfId="8670" xr:uid="{00000000-0005-0000-0000-0000A3490000}"/>
    <cellStyle name="Normal 6 46 2 2 2" xfId="20407" xr:uid="{00000000-0005-0000-0000-0000A4490000}"/>
    <cellStyle name="Normal 6 46 2 3" xfId="8671" xr:uid="{00000000-0005-0000-0000-0000A5490000}"/>
    <cellStyle name="Normal 6 46 2 3 2" xfId="20408" xr:uid="{00000000-0005-0000-0000-0000A6490000}"/>
    <cellStyle name="Normal 6 46 2 4" xfId="16491" xr:uid="{00000000-0005-0000-0000-0000A7490000}"/>
    <cellStyle name="Normal 6 46 3" xfId="8672" xr:uid="{00000000-0005-0000-0000-0000A8490000}"/>
    <cellStyle name="Normal 6 46 3 2" xfId="20409" xr:uid="{00000000-0005-0000-0000-0000A9490000}"/>
    <cellStyle name="Normal 6 46 4" xfId="8673" xr:uid="{00000000-0005-0000-0000-0000AA490000}"/>
    <cellStyle name="Normal 6 46 4 2" xfId="20410" xr:uid="{00000000-0005-0000-0000-0000AB490000}"/>
    <cellStyle name="Normal 6 46 5" xfId="8674" xr:uid="{00000000-0005-0000-0000-0000AC490000}"/>
    <cellStyle name="Normal 6 46 5 2" xfId="20411" xr:uid="{00000000-0005-0000-0000-0000AD490000}"/>
    <cellStyle name="Normal 6 46 6" xfId="15780" xr:uid="{00000000-0005-0000-0000-0000AE490000}"/>
    <cellStyle name="Normal 6 47" xfId="3013" xr:uid="{00000000-0005-0000-0000-0000AF490000}"/>
    <cellStyle name="Normal 6 47 2" xfId="4040" xr:uid="{00000000-0005-0000-0000-0000B0490000}"/>
    <cellStyle name="Normal 6 47 2 2" xfId="8675" xr:uid="{00000000-0005-0000-0000-0000B1490000}"/>
    <cellStyle name="Normal 6 47 2 2 2" xfId="20412" xr:uid="{00000000-0005-0000-0000-0000B2490000}"/>
    <cellStyle name="Normal 6 47 2 3" xfId="8676" xr:uid="{00000000-0005-0000-0000-0000B3490000}"/>
    <cellStyle name="Normal 6 47 2 3 2" xfId="20413" xr:uid="{00000000-0005-0000-0000-0000B4490000}"/>
    <cellStyle name="Normal 6 47 2 4" xfId="16492" xr:uid="{00000000-0005-0000-0000-0000B5490000}"/>
    <cellStyle name="Normal 6 47 3" xfId="8677" xr:uid="{00000000-0005-0000-0000-0000B6490000}"/>
    <cellStyle name="Normal 6 47 3 2" xfId="20414" xr:uid="{00000000-0005-0000-0000-0000B7490000}"/>
    <cellStyle name="Normal 6 47 4" xfId="8678" xr:uid="{00000000-0005-0000-0000-0000B8490000}"/>
    <cellStyle name="Normal 6 47 4 2" xfId="20415" xr:uid="{00000000-0005-0000-0000-0000B9490000}"/>
    <cellStyle name="Normal 6 47 5" xfId="8679" xr:uid="{00000000-0005-0000-0000-0000BA490000}"/>
    <cellStyle name="Normal 6 47 5 2" xfId="20416" xr:uid="{00000000-0005-0000-0000-0000BB490000}"/>
    <cellStyle name="Normal 6 47 6" xfId="15781" xr:uid="{00000000-0005-0000-0000-0000BC490000}"/>
    <cellStyle name="Normal 6 48" xfId="3014" xr:uid="{00000000-0005-0000-0000-0000BD490000}"/>
    <cellStyle name="Normal 6 48 2" xfId="4041" xr:uid="{00000000-0005-0000-0000-0000BE490000}"/>
    <cellStyle name="Normal 6 48 2 2" xfId="8680" xr:uid="{00000000-0005-0000-0000-0000BF490000}"/>
    <cellStyle name="Normal 6 48 2 2 2" xfId="20417" xr:uid="{00000000-0005-0000-0000-0000C0490000}"/>
    <cellStyle name="Normal 6 48 2 3" xfId="8681" xr:uid="{00000000-0005-0000-0000-0000C1490000}"/>
    <cellStyle name="Normal 6 48 2 3 2" xfId="20418" xr:uid="{00000000-0005-0000-0000-0000C2490000}"/>
    <cellStyle name="Normal 6 48 2 4" xfId="16493" xr:uid="{00000000-0005-0000-0000-0000C3490000}"/>
    <cellStyle name="Normal 6 48 3" xfId="8682" xr:uid="{00000000-0005-0000-0000-0000C4490000}"/>
    <cellStyle name="Normal 6 48 3 2" xfId="20419" xr:uid="{00000000-0005-0000-0000-0000C5490000}"/>
    <cellStyle name="Normal 6 48 4" xfId="8683" xr:uid="{00000000-0005-0000-0000-0000C6490000}"/>
    <cellStyle name="Normal 6 48 4 2" xfId="20420" xr:uid="{00000000-0005-0000-0000-0000C7490000}"/>
    <cellStyle name="Normal 6 48 5" xfId="8684" xr:uid="{00000000-0005-0000-0000-0000C8490000}"/>
    <cellStyle name="Normal 6 48 5 2" xfId="20421" xr:uid="{00000000-0005-0000-0000-0000C9490000}"/>
    <cellStyle name="Normal 6 48 6" xfId="15782" xr:uid="{00000000-0005-0000-0000-0000CA490000}"/>
    <cellStyle name="Normal 6 49" xfId="3015" xr:uid="{00000000-0005-0000-0000-0000CB490000}"/>
    <cellStyle name="Normal 6 49 2" xfId="4042" xr:uid="{00000000-0005-0000-0000-0000CC490000}"/>
    <cellStyle name="Normal 6 49 2 2" xfId="8685" xr:uid="{00000000-0005-0000-0000-0000CD490000}"/>
    <cellStyle name="Normal 6 49 2 2 2" xfId="20422" xr:uid="{00000000-0005-0000-0000-0000CE490000}"/>
    <cellStyle name="Normal 6 49 2 3" xfId="8686" xr:uid="{00000000-0005-0000-0000-0000CF490000}"/>
    <cellStyle name="Normal 6 49 2 3 2" xfId="20423" xr:uid="{00000000-0005-0000-0000-0000D0490000}"/>
    <cellStyle name="Normal 6 49 2 4" xfId="16494" xr:uid="{00000000-0005-0000-0000-0000D1490000}"/>
    <cellStyle name="Normal 6 49 3" xfId="8687" xr:uid="{00000000-0005-0000-0000-0000D2490000}"/>
    <cellStyle name="Normal 6 49 3 2" xfId="20424" xr:uid="{00000000-0005-0000-0000-0000D3490000}"/>
    <cellStyle name="Normal 6 49 4" xfId="8688" xr:uid="{00000000-0005-0000-0000-0000D4490000}"/>
    <cellStyle name="Normal 6 49 4 2" xfId="20425" xr:uid="{00000000-0005-0000-0000-0000D5490000}"/>
    <cellStyle name="Normal 6 49 5" xfId="8689" xr:uid="{00000000-0005-0000-0000-0000D6490000}"/>
    <cellStyle name="Normal 6 49 5 2" xfId="20426" xr:uid="{00000000-0005-0000-0000-0000D7490000}"/>
    <cellStyle name="Normal 6 49 6" xfId="15783" xr:uid="{00000000-0005-0000-0000-0000D8490000}"/>
    <cellStyle name="Normal 6 5" xfId="3016" xr:uid="{00000000-0005-0000-0000-0000D9490000}"/>
    <cellStyle name="Normal 6 5 2" xfId="4043" xr:uid="{00000000-0005-0000-0000-0000DA490000}"/>
    <cellStyle name="Normal 6 5 2 2" xfId="8690" xr:uid="{00000000-0005-0000-0000-0000DB490000}"/>
    <cellStyle name="Normal 6 5 2 2 2" xfId="20427" xr:uid="{00000000-0005-0000-0000-0000DC490000}"/>
    <cellStyle name="Normal 6 5 2 3" xfId="8691" xr:uid="{00000000-0005-0000-0000-0000DD490000}"/>
    <cellStyle name="Normal 6 5 2 3 2" xfId="20428" xr:uid="{00000000-0005-0000-0000-0000DE490000}"/>
    <cellStyle name="Normal 6 5 2 4" xfId="16495" xr:uid="{00000000-0005-0000-0000-0000DF490000}"/>
    <cellStyle name="Normal 6 5 3" xfId="8692" xr:uid="{00000000-0005-0000-0000-0000E0490000}"/>
    <cellStyle name="Normal 6 5 3 2" xfId="20429" xr:uid="{00000000-0005-0000-0000-0000E1490000}"/>
    <cellStyle name="Normal 6 5 4" xfId="8693" xr:uid="{00000000-0005-0000-0000-0000E2490000}"/>
    <cellStyle name="Normal 6 5 4 2" xfId="20430" xr:uid="{00000000-0005-0000-0000-0000E3490000}"/>
    <cellStyle name="Normal 6 5 5" xfId="8694" xr:uid="{00000000-0005-0000-0000-0000E4490000}"/>
    <cellStyle name="Normal 6 5 5 2" xfId="20431" xr:uid="{00000000-0005-0000-0000-0000E5490000}"/>
    <cellStyle name="Normal 6 5 6" xfId="15784" xr:uid="{00000000-0005-0000-0000-0000E6490000}"/>
    <cellStyle name="Normal 6 50" xfId="3017" xr:uid="{00000000-0005-0000-0000-0000E7490000}"/>
    <cellStyle name="Normal 6 50 2" xfId="4044" xr:uid="{00000000-0005-0000-0000-0000E8490000}"/>
    <cellStyle name="Normal 6 50 2 2" xfId="8695" xr:uid="{00000000-0005-0000-0000-0000E9490000}"/>
    <cellStyle name="Normal 6 50 2 2 2" xfId="20432" xr:uid="{00000000-0005-0000-0000-0000EA490000}"/>
    <cellStyle name="Normal 6 50 2 3" xfId="8696" xr:uid="{00000000-0005-0000-0000-0000EB490000}"/>
    <cellStyle name="Normal 6 50 2 3 2" xfId="20433" xr:uid="{00000000-0005-0000-0000-0000EC490000}"/>
    <cellStyle name="Normal 6 50 2 4" xfId="16496" xr:uid="{00000000-0005-0000-0000-0000ED490000}"/>
    <cellStyle name="Normal 6 50 3" xfId="8697" xr:uid="{00000000-0005-0000-0000-0000EE490000}"/>
    <cellStyle name="Normal 6 50 3 2" xfId="20434" xr:uid="{00000000-0005-0000-0000-0000EF490000}"/>
    <cellStyle name="Normal 6 50 4" xfId="8698" xr:uid="{00000000-0005-0000-0000-0000F0490000}"/>
    <cellStyle name="Normal 6 50 4 2" xfId="20435" xr:uid="{00000000-0005-0000-0000-0000F1490000}"/>
    <cellStyle name="Normal 6 50 5" xfId="8699" xr:uid="{00000000-0005-0000-0000-0000F2490000}"/>
    <cellStyle name="Normal 6 50 5 2" xfId="20436" xr:uid="{00000000-0005-0000-0000-0000F3490000}"/>
    <cellStyle name="Normal 6 50 6" xfId="15785" xr:uid="{00000000-0005-0000-0000-0000F4490000}"/>
    <cellStyle name="Normal 6 51" xfId="3018" xr:uid="{00000000-0005-0000-0000-0000F5490000}"/>
    <cellStyle name="Normal 6 51 2" xfId="4045" xr:uid="{00000000-0005-0000-0000-0000F6490000}"/>
    <cellStyle name="Normal 6 51 2 2" xfId="8700" xr:uid="{00000000-0005-0000-0000-0000F7490000}"/>
    <cellStyle name="Normal 6 51 2 2 2" xfId="20437" xr:uid="{00000000-0005-0000-0000-0000F8490000}"/>
    <cellStyle name="Normal 6 51 2 3" xfId="8701" xr:uid="{00000000-0005-0000-0000-0000F9490000}"/>
    <cellStyle name="Normal 6 51 2 3 2" xfId="20438" xr:uid="{00000000-0005-0000-0000-0000FA490000}"/>
    <cellStyle name="Normal 6 51 2 4" xfId="16497" xr:uid="{00000000-0005-0000-0000-0000FB490000}"/>
    <cellStyle name="Normal 6 51 3" xfId="8702" xr:uid="{00000000-0005-0000-0000-0000FC490000}"/>
    <cellStyle name="Normal 6 51 3 2" xfId="20439" xr:uid="{00000000-0005-0000-0000-0000FD490000}"/>
    <cellStyle name="Normal 6 51 4" xfId="8703" xr:uid="{00000000-0005-0000-0000-0000FE490000}"/>
    <cellStyle name="Normal 6 51 4 2" xfId="20440" xr:uid="{00000000-0005-0000-0000-0000FF490000}"/>
    <cellStyle name="Normal 6 51 5" xfId="8704" xr:uid="{00000000-0005-0000-0000-0000004A0000}"/>
    <cellStyle name="Normal 6 51 5 2" xfId="20441" xr:uid="{00000000-0005-0000-0000-0000014A0000}"/>
    <cellStyle name="Normal 6 51 6" xfId="15786" xr:uid="{00000000-0005-0000-0000-0000024A0000}"/>
    <cellStyle name="Normal 6 52" xfId="3019" xr:uid="{00000000-0005-0000-0000-0000034A0000}"/>
    <cellStyle name="Normal 6 52 2" xfId="4046" xr:uid="{00000000-0005-0000-0000-0000044A0000}"/>
    <cellStyle name="Normal 6 52 2 2" xfId="8705" xr:uid="{00000000-0005-0000-0000-0000054A0000}"/>
    <cellStyle name="Normal 6 52 2 2 2" xfId="20442" xr:uid="{00000000-0005-0000-0000-0000064A0000}"/>
    <cellStyle name="Normal 6 52 2 3" xfId="8706" xr:uid="{00000000-0005-0000-0000-0000074A0000}"/>
    <cellStyle name="Normal 6 52 2 3 2" xfId="20443" xr:uid="{00000000-0005-0000-0000-0000084A0000}"/>
    <cellStyle name="Normal 6 52 2 4" xfId="16498" xr:uid="{00000000-0005-0000-0000-0000094A0000}"/>
    <cellStyle name="Normal 6 52 3" xfId="8707" xr:uid="{00000000-0005-0000-0000-00000A4A0000}"/>
    <cellStyle name="Normal 6 52 3 2" xfId="20444" xr:uid="{00000000-0005-0000-0000-00000B4A0000}"/>
    <cellStyle name="Normal 6 52 4" xfId="8708" xr:uid="{00000000-0005-0000-0000-00000C4A0000}"/>
    <cellStyle name="Normal 6 52 4 2" xfId="20445" xr:uid="{00000000-0005-0000-0000-00000D4A0000}"/>
    <cellStyle name="Normal 6 52 5" xfId="8709" xr:uid="{00000000-0005-0000-0000-00000E4A0000}"/>
    <cellStyle name="Normal 6 52 5 2" xfId="20446" xr:uid="{00000000-0005-0000-0000-00000F4A0000}"/>
    <cellStyle name="Normal 6 52 6" xfId="15787" xr:uid="{00000000-0005-0000-0000-0000104A0000}"/>
    <cellStyle name="Normal 6 53" xfId="3020" xr:uid="{00000000-0005-0000-0000-0000114A0000}"/>
    <cellStyle name="Normal 6 53 2" xfId="4047" xr:uid="{00000000-0005-0000-0000-0000124A0000}"/>
    <cellStyle name="Normal 6 53 2 2" xfId="8710" xr:uid="{00000000-0005-0000-0000-0000134A0000}"/>
    <cellStyle name="Normal 6 53 2 2 2" xfId="20447" xr:uid="{00000000-0005-0000-0000-0000144A0000}"/>
    <cellStyle name="Normal 6 53 2 3" xfId="8711" xr:uid="{00000000-0005-0000-0000-0000154A0000}"/>
    <cellStyle name="Normal 6 53 2 3 2" xfId="20448" xr:uid="{00000000-0005-0000-0000-0000164A0000}"/>
    <cellStyle name="Normal 6 53 2 4" xfId="16499" xr:uid="{00000000-0005-0000-0000-0000174A0000}"/>
    <cellStyle name="Normal 6 53 3" xfId="8712" xr:uid="{00000000-0005-0000-0000-0000184A0000}"/>
    <cellStyle name="Normal 6 53 3 2" xfId="20449" xr:uid="{00000000-0005-0000-0000-0000194A0000}"/>
    <cellStyle name="Normal 6 53 4" xfId="8713" xr:uid="{00000000-0005-0000-0000-00001A4A0000}"/>
    <cellStyle name="Normal 6 53 4 2" xfId="20450" xr:uid="{00000000-0005-0000-0000-00001B4A0000}"/>
    <cellStyle name="Normal 6 53 5" xfId="8714" xr:uid="{00000000-0005-0000-0000-00001C4A0000}"/>
    <cellStyle name="Normal 6 53 5 2" xfId="20451" xr:uid="{00000000-0005-0000-0000-00001D4A0000}"/>
    <cellStyle name="Normal 6 53 6" xfId="15788" xr:uid="{00000000-0005-0000-0000-00001E4A0000}"/>
    <cellStyle name="Normal 6 54" xfId="3021" xr:uid="{00000000-0005-0000-0000-00001F4A0000}"/>
    <cellStyle name="Normal 6 54 2" xfId="4048" xr:uid="{00000000-0005-0000-0000-0000204A0000}"/>
    <cellStyle name="Normal 6 54 2 2" xfId="8715" xr:uid="{00000000-0005-0000-0000-0000214A0000}"/>
    <cellStyle name="Normal 6 54 2 2 2" xfId="20452" xr:uid="{00000000-0005-0000-0000-0000224A0000}"/>
    <cellStyle name="Normal 6 54 2 3" xfId="8716" xr:uid="{00000000-0005-0000-0000-0000234A0000}"/>
    <cellStyle name="Normal 6 54 2 3 2" xfId="20453" xr:uid="{00000000-0005-0000-0000-0000244A0000}"/>
    <cellStyle name="Normal 6 54 2 4" xfId="16500" xr:uid="{00000000-0005-0000-0000-0000254A0000}"/>
    <cellStyle name="Normal 6 54 3" xfId="8717" xr:uid="{00000000-0005-0000-0000-0000264A0000}"/>
    <cellStyle name="Normal 6 54 3 2" xfId="20454" xr:uid="{00000000-0005-0000-0000-0000274A0000}"/>
    <cellStyle name="Normal 6 54 4" xfId="8718" xr:uid="{00000000-0005-0000-0000-0000284A0000}"/>
    <cellStyle name="Normal 6 54 4 2" xfId="20455" xr:uid="{00000000-0005-0000-0000-0000294A0000}"/>
    <cellStyle name="Normal 6 54 5" xfId="8719" xr:uid="{00000000-0005-0000-0000-00002A4A0000}"/>
    <cellStyle name="Normal 6 54 5 2" xfId="20456" xr:uid="{00000000-0005-0000-0000-00002B4A0000}"/>
    <cellStyle name="Normal 6 54 6" xfId="15789" xr:uid="{00000000-0005-0000-0000-00002C4A0000}"/>
    <cellStyle name="Normal 6 55" xfId="3022" xr:uid="{00000000-0005-0000-0000-00002D4A0000}"/>
    <cellStyle name="Normal 6 55 2" xfId="4049" xr:uid="{00000000-0005-0000-0000-00002E4A0000}"/>
    <cellStyle name="Normal 6 55 2 2" xfId="8720" xr:uid="{00000000-0005-0000-0000-00002F4A0000}"/>
    <cellStyle name="Normal 6 55 2 2 2" xfId="20457" xr:uid="{00000000-0005-0000-0000-0000304A0000}"/>
    <cellStyle name="Normal 6 55 2 3" xfId="8721" xr:uid="{00000000-0005-0000-0000-0000314A0000}"/>
    <cellStyle name="Normal 6 55 2 3 2" xfId="20458" xr:uid="{00000000-0005-0000-0000-0000324A0000}"/>
    <cellStyle name="Normal 6 55 2 4" xfId="16501" xr:uid="{00000000-0005-0000-0000-0000334A0000}"/>
    <cellStyle name="Normal 6 55 3" xfId="8722" xr:uid="{00000000-0005-0000-0000-0000344A0000}"/>
    <cellStyle name="Normal 6 55 3 2" xfId="20459" xr:uid="{00000000-0005-0000-0000-0000354A0000}"/>
    <cellStyle name="Normal 6 55 4" xfId="8723" xr:uid="{00000000-0005-0000-0000-0000364A0000}"/>
    <cellStyle name="Normal 6 55 4 2" xfId="20460" xr:uid="{00000000-0005-0000-0000-0000374A0000}"/>
    <cellStyle name="Normal 6 55 5" xfId="8724" xr:uid="{00000000-0005-0000-0000-0000384A0000}"/>
    <cellStyle name="Normal 6 55 5 2" xfId="20461" xr:uid="{00000000-0005-0000-0000-0000394A0000}"/>
    <cellStyle name="Normal 6 55 6" xfId="15790" xr:uid="{00000000-0005-0000-0000-00003A4A0000}"/>
    <cellStyle name="Normal 6 56" xfId="3023" xr:uid="{00000000-0005-0000-0000-00003B4A0000}"/>
    <cellStyle name="Normal 6 56 2" xfId="4050" xr:uid="{00000000-0005-0000-0000-00003C4A0000}"/>
    <cellStyle name="Normal 6 56 2 2" xfId="8725" xr:uid="{00000000-0005-0000-0000-00003D4A0000}"/>
    <cellStyle name="Normal 6 56 2 2 2" xfId="20462" xr:uid="{00000000-0005-0000-0000-00003E4A0000}"/>
    <cellStyle name="Normal 6 56 2 3" xfId="8726" xr:uid="{00000000-0005-0000-0000-00003F4A0000}"/>
    <cellStyle name="Normal 6 56 2 3 2" xfId="20463" xr:uid="{00000000-0005-0000-0000-0000404A0000}"/>
    <cellStyle name="Normal 6 56 2 4" xfId="16502" xr:uid="{00000000-0005-0000-0000-0000414A0000}"/>
    <cellStyle name="Normal 6 56 3" xfId="8727" xr:uid="{00000000-0005-0000-0000-0000424A0000}"/>
    <cellStyle name="Normal 6 56 3 2" xfId="20464" xr:uid="{00000000-0005-0000-0000-0000434A0000}"/>
    <cellStyle name="Normal 6 56 4" xfId="8728" xr:uid="{00000000-0005-0000-0000-0000444A0000}"/>
    <cellStyle name="Normal 6 56 4 2" xfId="20465" xr:uid="{00000000-0005-0000-0000-0000454A0000}"/>
    <cellStyle name="Normal 6 56 5" xfId="8729" xr:uid="{00000000-0005-0000-0000-0000464A0000}"/>
    <cellStyle name="Normal 6 56 5 2" xfId="20466" xr:uid="{00000000-0005-0000-0000-0000474A0000}"/>
    <cellStyle name="Normal 6 56 6" xfId="15791" xr:uid="{00000000-0005-0000-0000-0000484A0000}"/>
    <cellStyle name="Normal 6 57" xfId="3024" xr:uid="{00000000-0005-0000-0000-0000494A0000}"/>
    <cellStyle name="Normal 6 57 2" xfId="4051" xr:uid="{00000000-0005-0000-0000-00004A4A0000}"/>
    <cellStyle name="Normal 6 57 2 2" xfId="8730" xr:uid="{00000000-0005-0000-0000-00004B4A0000}"/>
    <cellStyle name="Normal 6 57 2 2 2" xfId="20467" xr:uid="{00000000-0005-0000-0000-00004C4A0000}"/>
    <cellStyle name="Normal 6 57 2 3" xfId="8731" xr:uid="{00000000-0005-0000-0000-00004D4A0000}"/>
    <cellStyle name="Normal 6 57 2 3 2" xfId="20468" xr:uid="{00000000-0005-0000-0000-00004E4A0000}"/>
    <cellStyle name="Normal 6 57 2 4" xfId="16503" xr:uid="{00000000-0005-0000-0000-00004F4A0000}"/>
    <cellStyle name="Normal 6 57 3" xfId="8732" xr:uid="{00000000-0005-0000-0000-0000504A0000}"/>
    <cellStyle name="Normal 6 57 3 2" xfId="20469" xr:uid="{00000000-0005-0000-0000-0000514A0000}"/>
    <cellStyle name="Normal 6 57 4" xfId="8733" xr:uid="{00000000-0005-0000-0000-0000524A0000}"/>
    <cellStyle name="Normal 6 57 4 2" xfId="20470" xr:uid="{00000000-0005-0000-0000-0000534A0000}"/>
    <cellStyle name="Normal 6 57 5" xfId="8734" xr:uid="{00000000-0005-0000-0000-0000544A0000}"/>
    <cellStyle name="Normal 6 57 5 2" xfId="20471" xr:uid="{00000000-0005-0000-0000-0000554A0000}"/>
    <cellStyle name="Normal 6 57 6" xfId="15792" xr:uid="{00000000-0005-0000-0000-0000564A0000}"/>
    <cellStyle name="Normal 6 58" xfId="3025" xr:uid="{00000000-0005-0000-0000-0000574A0000}"/>
    <cellStyle name="Normal 6 59" xfId="3026" xr:uid="{00000000-0005-0000-0000-0000584A0000}"/>
    <cellStyle name="Normal 6 6" xfId="3027" xr:uid="{00000000-0005-0000-0000-0000594A0000}"/>
    <cellStyle name="Normal 6 6 2" xfId="4052" xr:uid="{00000000-0005-0000-0000-00005A4A0000}"/>
    <cellStyle name="Normal 6 6 2 2" xfId="8735" xr:uid="{00000000-0005-0000-0000-00005B4A0000}"/>
    <cellStyle name="Normal 6 6 2 2 2" xfId="20472" xr:uid="{00000000-0005-0000-0000-00005C4A0000}"/>
    <cellStyle name="Normal 6 6 2 3" xfId="8736" xr:uid="{00000000-0005-0000-0000-00005D4A0000}"/>
    <cellStyle name="Normal 6 6 2 3 2" xfId="20473" xr:uid="{00000000-0005-0000-0000-00005E4A0000}"/>
    <cellStyle name="Normal 6 6 2 4" xfId="16504" xr:uid="{00000000-0005-0000-0000-00005F4A0000}"/>
    <cellStyle name="Normal 6 6 3" xfId="8737" xr:uid="{00000000-0005-0000-0000-0000604A0000}"/>
    <cellStyle name="Normal 6 6 3 2" xfId="20474" xr:uid="{00000000-0005-0000-0000-0000614A0000}"/>
    <cellStyle name="Normal 6 6 4" xfId="8738" xr:uid="{00000000-0005-0000-0000-0000624A0000}"/>
    <cellStyle name="Normal 6 6 4 2" xfId="20475" xr:uid="{00000000-0005-0000-0000-0000634A0000}"/>
    <cellStyle name="Normal 6 6 5" xfId="8739" xr:uid="{00000000-0005-0000-0000-0000644A0000}"/>
    <cellStyle name="Normal 6 6 5 2" xfId="20476" xr:uid="{00000000-0005-0000-0000-0000654A0000}"/>
    <cellStyle name="Normal 6 6 6" xfId="15793" xr:uid="{00000000-0005-0000-0000-0000664A0000}"/>
    <cellStyle name="Normal 6 60" xfId="3028" xr:uid="{00000000-0005-0000-0000-0000674A0000}"/>
    <cellStyle name="Normal 6 61" xfId="3029" xr:uid="{00000000-0005-0000-0000-0000684A0000}"/>
    <cellStyle name="Normal 6 62" xfId="3030" xr:uid="{00000000-0005-0000-0000-0000694A0000}"/>
    <cellStyle name="Normal 6 63" xfId="3031" xr:uid="{00000000-0005-0000-0000-00006A4A0000}"/>
    <cellStyle name="Normal 6 64" xfId="3032" xr:uid="{00000000-0005-0000-0000-00006B4A0000}"/>
    <cellStyle name="Normal 6 64 2" xfId="4053" xr:uid="{00000000-0005-0000-0000-00006C4A0000}"/>
    <cellStyle name="Normal 6 64 2 2" xfId="8740" xr:uid="{00000000-0005-0000-0000-00006D4A0000}"/>
    <cellStyle name="Normal 6 64 2 2 2" xfId="20477" xr:uid="{00000000-0005-0000-0000-00006E4A0000}"/>
    <cellStyle name="Normal 6 64 2 3" xfId="8741" xr:uid="{00000000-0005-0000-0000-00006F4A0000}"/>
    <cellStyle name="Normal 6 64 2 3 2" xfId="20478" xr:uid="{00000000-0005-0000-0000-0000704A0000}"/>
    <cellStyle name="Normal 6 64 2 4" xfId="16505" xr:uid="{00000000-0005-0000-0000-0000714A0000}"/>
    <cellStyle name="Normal 6 64 3" xfId="8742" xr:uid="{00000000-0005-0000-0000-0000724A0000}"/>
    <cellStyle name="Normal 6 64 3 2" xfId="20479" xr:uid="{00000000-0005-0000-0000-0000734A0000}"/>
    <cellStyle name="Normal 6 64 4" xfId="8743" xr:uid="{00000000-0005-0000-0000-0000744A0000}"/>
    <cellStyle name="Normal 6 64 4 2" xfId="20480" xr:uid="{00000000-0005-0000-0000-0000754A0000}"/>
    <cellStyle name="Normal 6 64 5" xfId="8744" xr:uid="{00000000-0005-0000-0000-0000764A0000}"/>
    <cellStyle name="Normal 6 64 5 2" xfId="20481" xr:uid="{00000000-0005-0000-0000-0000774A0000}"/>
    <cellStyle name="Normal 6 64 6" xfId="15794" xr:uid="{00000000-0005-0000-0000-0000784A0000}"/>
    <cellStyle name="Normal 6 65" xfId="3033" xr:uid="{00000000-0005-0000-0000-0000794A0000}"/>
    <cellStyle name="Normal 6 66" xfId="4054" xr:uid="{00000000-0005-0000-0000-00007A4A0000}"/>
    <cellStyle name="Normal 6 66 2" xfId="8745" xr:uid="{00000000-0005-0000-0000-00007B4A0000}"/>
    <cellStyle name="Normal 6 66 2 2" xfId="20482" xr:uid="{00000000-0005-0000-0000-00007C4A0000}"/>
    <cellStyle name="Normal 6 66 3" xfId="8746" xr:uid="{00000000-0005-0000-0000-00007D4A0000}"/>
    <cellStyle name="Normal 6 66 3 2" xfId="20483" xr:uid="{00000000-0005-0000-0000-00007E4A0000}"/>
    <cellStyle name="Normal 6 66 4" xfId="8747" xr:uid="{00000000-0005-0000-0000-00007F4A0000}"/>
    <cellStyle name="Normal 6 66 4 2" xfId="20484" xr:uid="{00000000-0005-0000-0000-0000804A0000}"/>
    <cellStyle name="Normal 6 66 5" xfId="16506" xr:uid="{00000000-0005-0000-0000-0000814A0000}"/>
    <cellStyle name="Normal 6 67" xfId="8748" xr:uid="{00000000-0005-0000-0000-0000824A0000}"/>
    <cellStyle name="Normal 6 67 2" xfId="8749" xr:uid="{00000000-0005-0000-0000-0000834A0000}"/>
    <cellStyle name="Normal 6 67 2 2" xfId="20486" xr:uid="{00000000-0005-0000-0000-0000844A0000}"/>
    <cellStyle name="Normal 6 67 3" xfId="20485" xr:uid="{00000000-0005-0000-0000-0000854A0000}"/>
    <cellStyle name="Normal 6 68" xfId="8750" xr:uid="{00000000-0005-0000-0000-0000864A0000}"/>
    <cellStyle name="Normal 6 68 2" xfId="20487" xr:uid="{00000000-0005-0000-0000-0000874A0000}"/>
    <cellStyle name="Normal 6 69" xfId="8751" xr:uid="{00000000-0005-0000-0000-0000884A0000}"/>
    <cellStyle name="Normal 6 69 2" xfId="20488" xr:uid="{00000000-0005-0000-0000-0000894A0000}"/>
    <cellStyle name="Normal 6 7" xfId="3034" xr:uid="{00000000-0005-0000-0000-00008A4A0000}"/>
    <cellStyle name="Normal 6 7 2" xfId="4055" xr:uid="{00000000-0005-0000-0000-00008B4A0000}"/>
    <cellStyle name="Normal 6 7 2 2" xfId="8752" xr:uid="{00000000-0005-0000-0000-00008C4A0000}"/>
    <cellStyle name="Normal 6 7 2 2 2" xfId="20489" xr:uid="{00000000-0005-0000-0000-00008D4A0000}"/>
    <cellStyle name="Normal 6 7 2 3" xfId="8753" xr:uid="{00000000-0005-0000-0000-00008E4A0000}"/>
    <cellStyle name="Normal 6 7 2 3 2" xfId="20490" xr:uid="{00000000-0005-0000-0000-00008F4A0000}"/>
    <cellStyle name="Normal 6 7 2 4" xfId="16507" xr:uid="{00000000-0005-0000-0000-0000904A0000}"/>
    <cellStyle name="Normal 6 7 3" xfId="8754" xr:uid="{00000000-0005-0000-0000-0000914A0000}"/>
    <cellStyle name="Normal 6 7 3 2" xfId="20491" xr:uid="{00000000-0005-0000-0000-0000924A0000}"/>
    <cellStyle name="Normal 6 7 4" xfId="8755" xr:uid="{00000000-0005-0000-0000-0000934A0000}"/>
    <cellStyle name="Normal 6 7 4 2" xfId="20492" xr:uid="{00000000-0005-0000-0000-0000944A0000}"/>
    <cellStyle name="Normal 6 7 5" xfId="8756" xr:uid="{00000000-0005-0000-0000-0000954A0000}"/>
    <cellStyle name="Normal 6 7 5 2" xfId="20493" xr:uid="{00000000-0005-0000-0000-0000964A0000}"/>
    <cellStyle name="Normal 6 7 6" xfId="15795" xr:uid="{00000000-0005-0000-0000-0000974A0000}"/>
    <cellStyle name="Normal 6 70" xfId="8757" xr:uid="{00000000-0005-0000-0000-0000984A0000}"/>
    <cellStyle name="Normal 6 70 2" xfId="20494" xr:uid="{00000000-0005-0000-0000-0000994A0000}"/>
    <cellStyle name="Normal 6 71" xfId="8758" xr:uid="{00000000-0005-0000-0000-00009A4A0000}"/>
    <cellStyle name="Normal 6 71 2" xfId="20495" xr:uid="{00000000-0005-0000-0000-00009B4A0000}"/>
    <cellStyle name="Normal 6 72" xfId="8759" xr:uid="{00000000-0005-0000-0000-00009C4A0000}"/>
    <cellStyle name="Normal 6 72 2" xfId="20496" xr:uid="{00000000-0005-0000-0000-00009D4A0000}"/>
    <cellStyle name="Normal 6 73" xfId="8760" xr:uid="{00000000-0005-0000-0000-00009E4A0000}"/>
    <cellStyle name="Normal 6 73 2" xfId="20497" xr:uid="{00000000-0005-0000-0000-00009F4A0000}"/>
    <cellStyle name="Normal 6 74" xfId="8761" xr:uid="{00000000-0005-0000-0000-0000A04A0000}"/>
    <cellStyle name="Normal 6 74 2" xfId="20498" xr:uid="{00000000-0005-0000-0000-0000A14A0000}"/>
    <cellStyle name="Normal 6 75" xfId="8762" xr:uid="{00000000-0005-0000-0000-0000A24A0000}"/>
    <cellStyle name="Normal 6 75 2" xfId="20499" xr:uid="{00000000-0005-0000-0000-0000A34A0000}"/>
    <cellStyle name="Normal 6 76" xfId="8763" xr:uid="{00000000-0005-0000-0000-0000A44A0000}"/>
    <cellStyle name="Normal 6 76 2" xfId="20500" xr:uid="{00000000-0005-0000-0000-0000A54A0000}"/>
    <cellStyle name="Normal 6 77" xfId="8764" xr:uid="{00000000-0005-0000-0000-0000A64A0000}"/>
    <cellStyle name="Normal 6 77 2" xfId="20501" xr:uid="{00000000-0005-0000-0000-0000A74A0000}"/>
    <cellStyle name="Normal 6 78" xfId="8765" xr:uid="{00000000-0005-0000-0000-0000A84A0000}"/>
    <cellStyle name="Normal 6 78 2" xfId="20502" xr:uid="{00000000-0005-0000-0000-0000A94A0000}"/>
    <cellStyle name="Normal 6 79" xfId="11365" xr:uid="{00000000-0005-0000-0000-0000AA4A0000}"/>
    <cellStyle name="Normal 6 8" xfId="3035" xr:uid="{00000000-0005-0000-0000-0000AB4A0000}"/>
    <cellStyle name="Normal 6 8 2" xfId="4056" xr:uid="{00000000-0005-0000-0000-0000AC4A0000}"/>
    <cellStyle name="Normal 6 8 2 2" xfId="8766" xr:uid="{00000000-0005-0000-0000-0000AD4A0000}"/>
    <cellStyle name="Normal 6 8 2 2 2" xfId="20503" xr:uid="{00000000-0005-0000-0000-0000AE4A0000}"/>
    <cellStyle name="Normal 6 8 2 3" xfId="8767" xr:uid="{00000000-0005-0000-0000-0000AF4A0000}"/>
    <cellStyle name="Normal 6 8 2 3 2" xfId="20504" xr:uid="{00000000-0005-0000-0000-0000B04A0000}"/>
    <cellStyle name="Normal 6 8 2 4" xfId="16508" xr:uid="{00000000-0005-0000-0000-0000B14A0000}"/>
    <cellStyle name="Normal 6 8 3" xfId="8768" xr:uid="{00000000-0005-0000-0000-0000B24A0000}"/>
    <cellStyle name="Normal 6 8 3 2" xfId="20505" xr:uid="{00000000-0005-0000-0000-0000B34A0000}"/>
    <cellStyle name="Normal 6 8 4" xfId="8769" xr:uid="{00000000-0005-0000-0000-0000B44A0000}"/>
    <cellStyle name="Normal 6 8 4 2" xfId="20506" xr:uid="{00000000-0005-0000-0000-0000B54A0000}"/>
    <cellStyle name="Normal 6 8 5" xfId="8770" xr:uid="{00000000-0005-0000-0000-0000B64A0000}"/>
    <cellStyle name="Normal 6 8 5 2" xfId="20507" xr:uid="{00000000-0005-0000-0000-0000B74A0000}"/>
    <cellStyle name="Normal 6 8 6" xfId="15796" xr:uid="{00000000-0005-0000-0000-0000B84A0000}"/>
    <cellStyle name="Normal 6 80" xfId="13008" xr:uid="{00000000-0005-0000-0000-0000B94A0000}"/>
    <cellStyle name="Normal 6 81" xfId="2971" xr:uid="{00000000-0005-0000-0000-0000BA4A0000}"/>
    <cellStyle name="Normal 6 82" xfId="47" xr:uid="{00000000-0005-0000-0000-0000BB4A0000}"/>
    <cellStyle name="Normal 6 83" xfId="31" xr:uid="{00000000-0005-0000-0000-0000BC4A0000}"/>
    <cellStyle name="Normal 6 9" xfId="3036" xr:uid="{00000000-0005-0000-0000-0000BD4A0000}"/>
    <cellStyle name="Normal 6 9 2" xfId="4057" xr:uid="{00000000-0005-0000-0000-0000BE4A0000}"/>
    <cellStyle name="Normal 6 9 2 2" xfId="8771" xr:uid="{00000000-0005-0000-0000-0000BF4A0000}"/>
    <cellStyle name="Normal 6 9 2 2 2" xfId="20508" xr:uid="{00000000-0005-0000-0000-0000C04A0000}"/>
    <cellStyle name="Normal 6 9 2 3" xfId="8772" xr:uid="{00000000-0005-0000-0000-0000C14A0000}"/>
    <cellStyle name="Normal 6 9 2 3 2" xfId="20509" xr:uid="{00000000-0005-0000-0000-0000C24A0000}"/>
    <cellStyle name="Normal 6 9 2 4" xfId="16509" xr:uid="{00000000-0005-0000-0000-0000C34A0000}"/>
    <cellStyle name="Normal 6 9 3" xfId="8773" xr:uid="{00000000-0005-0000-0000-0000C44A0000}"/>
    <cellStyle name="Normal 6 9 3 2" xfId="20510" xr:uid="{00000000-0005-0000-0000-0000C54A0000}"/>
    <cellStyle name="Normal 6 9 4" xfId="8774" xr:uid="{00000000-0005-0000-0000-0000C64A0000}"/>
    <cellStyle name="Normal 6 9 4 2" xfId="20511" xr:uid="{00000000-0005-0000-0000-0000C74A0000}"/>
    <cellStyle name="Normal 6 9 5" xfId="8775" xr:uid="{00000000-0005-0000-0000-0000C84A0000}"/>
    <cellStyle name="Normal 6 9 5 2" xfId="20512" xr:uid="{00000000-0005-0000-0000-0000C94A0000}"/>
    <cellStyle name="Normal 6 9 6" xfId="15797" xr:uid="{00000000-0005-0000-0000-0000CA4A0000}"/>
    <cellStyle name="Normal 6_AAA ALA revenue detail_d3" xfId="14986" xr:uid="{00000000-0005-0000-0000-0000CB4A0000}"/>
    <cellStyle name="Normal 60" xfId="3037" xr:uid="{00000000-0005-0000-0000-0000CC4A0000}"/>
    <cellStyle name="Normal 60 2" xfId="8776" xr:uid="{00000000-0005-0000-0000-0000CD4A0000}"/>
    <cellStyle name="Normal 60 3" xfId="8777" xr:uid="{00000000-0005-0000-0000-0000CE4A0000}"/>
    <cellStyle name="Normal 60 4" xfId="14987" xr:uid="{00000000-0005-0000-0000-0000CF4A0000}"/>
    <cellStyle name="Normal 61" xfId="3038" xr:uid="{00000000-0005-0000-0000-0000D04A0000}"/>
    <cellStyle name="Normal 61 2" xfId="8778" xr:uid="{00000000-0005-0000-0000-0000D14A0000}"/>
    <cellStyle name="Normal 61 3" xfId="8779" xr:uid="{00000000-0005-0000-0000-0000D24A0000}"/>
    <cellStyle name="Normal 61 4" xfId="14988" xr:uid="{00000000-0005-0000-0000-0000D34A0000}"/>
    <cellStyle name="Normal 62" xfId="3039" xr:uid="{00000000-0005-0000-0000-0000D44A0000}"/>
    <cellStyle name="Normal 62 2" xfId="8780" xr:uid="{00000000-0005-0000-0000-0000D54A0000}"/>
    <cellStyle name="Normal 62 2 2" xfId="14990" xr:uid="{00000000-0005-0000-0000-0000D64A0000}"/>
    <cellStyle name="Normal 62 3" xfId="8781" xr:uid="{00000000-0005-0000-0000-0000D74A0000}"/>
    <cellStyle name="Normal 62 3 2" xfId="14991" xr:uid="{00000000-0005-0000-0000-0000D84A0000}"/>
    <cellStyle name="Normal 62 4" xfId="14989" xr:uid="{00000000-0005-0000-0000-0000D94A0000}"/>
    <cellStyle name="Normal 63" xfId="3040" xr:uid="{00000000-0005-0000-0000-0000DA4A0000}"/>
    <cellStyle name="Normal 63 2" xfId="8782" xr:uid="{00000000-0005-0000-0000-0000DB4A0000}"/>
    <cellStyle name="Normal 63 2 2" xfId="14993" xr:uid="{00000000-0005-0000-0000-0000DC4A0000}"/>
    <cellStyle name="Normal 63 3" xfId="8783" xr:uid="{00000000-0005-0000-0000-0000DD4A0000}"/>
    <cellStyle name="Normal 63 3 2" xfId="14994" xr:uid="{00000000-0005-0000-0000-0000DE4A0000}"/>
    <cellStyle name="Normal 63 4" xfId="14992" xr:uid="{00000000-0005-0000-0000-0000DF4A0000}"/>
    <cellStyle name="Normal 64" xfId="3041" xr:uid="{00000000-0005-0000-0000-0000E04A0000}"/>
    <cellStyle name="Normal 64 2" xfId="8784" xr:uid="{00000000-0005-0000-0000-0000E14A0000}"/>
    <cellStyle name="Normal 64 2 2" xfId="14996" xr:uid="{00000000-0005-0000-0000-0000E24A0000}"/>
    <cellStyle name="Normal 64 3" xfId="8785" xr:uid="{00000000-0005-0000-0000-0000E34A0000}"/>
    <cellStyle name="Normal 64 4" xfId="14995" xr:uid="{00000000-0005-0000-0000-0000E44A0000}"/>
    <cellStyle name="Normal 65" xfId="3042" xr:uid="{00000000-0005-0000-0000-0000E54A0000}"/>
    <cellStyle name="Normal 65 2" xfId="8786" xr:uid="{00000000-0005-0000-0000-0000E64A0000}"/>
    <cellStyle name="Normal 65 3" xfId="8787" xr:uid="{00000000-0005-0000-0000-0000E74A0000}"/>
    <cellStyle name="Normal 65 4" xfId="14997" xr:uid="{00000000-0005-0000-0000-0000E84A0000}"/>
    <cellStyle name="Normal 66" xfId="3043" xr:uid="{00000000-0005-0000-0000-0000E94A0000}"/>
    <cellStyle name="Normal 66 2" xfId="8788" xr:uid="{00000000-0005-0000-0000-0000EA4A0000}"/>
    <cellStyle name="Normal 66 3" xfId="8789" xr:uid="{00000000-0005-0000-0000-0000EB4A0000}"/>
    <cellStyle name="Normal 66 4" xfId="14998" xr:uid="{00000000-0005-0000-0000-0000EC4A0000}"/>
    <cellStyle name="Normal 67" xfId="3044" xr:uid="{00000000-0005-0000-0000-0000ED4A0000}"/>
    <cellStyle name="Normal 67 2" xfId="8790" xr:uid="{00000000-0005-0000-0000-0000EE4A0000}"/>
    <cellStyle name="Normal 68" xfId="3045" xr:uid="{00000000-0005-0000-0000-0000EF4A0000}"/>
    <cellStyle name="Normal 68 2" xfId="8791" xr:uid="{00000000-0005-0000-0000-0000F04A0000}"/>
    <cellStyle name="Normal 69" xfId="3046" xr:uid="{00000000-0005-0000-0000-0000F14A0000}"/>
    <cellStyle name="Normal 69 2" xfId="8792" xr:uid="{00000000-0005-0000-0000-0000F24A0000}"/>
    <cellStyle name="Normal 7" xfId="48" xr:uid="{00000000-0005-0000-0000-0000F34A0000}"/>
    <cellStyle name="Normal' 7" xfId="3048" xr:uid="{00000000-0005-0000-0000-0000D4520000}"/>
    <cellStyle name="Normal 7 10" xfId="3049" xr:uid="{00000000-0005-0000-0000-0000F44A0000}"/>
    <cellStyle name="Normal 7 10 2" xfId="4058" xr:uid="{00000000-0005-0000-0000-0000F54A0000}"/>
    <cellStyle name="Normal 7 10 2 2" xfId="8793" xr:uid="{00000000-0005-0000-0000-0000F64A0000}"/>
    <cellStyle name="Normal 7 10 2 2 2" xfId="20513" xr:uid="{00000000-0005-0000-0000-0000F74A0000}"/>
    <cellStyle name="Normal 7 10 2 3" xfId="8794" xr:uid="{00000000-0005-0000-0000-0000F84A0000}"/>
    <cellStyle name="Normal 7 10 2 3 2" xfId="20514" xr:uid="{00000000-0005-0000-0000-0000F94A0000}"/>
    <cellStyle name="Normal 7 10 2 4" xfId="16510" xr:uid="{00000000-0005-0000-0000-0000FA4A0000}"/>
    <cellStyle name="Normal 7 10 3" xfId="8795" xr:uid="{00000000-0005-0000-0000-0000FB4A0000}"/>
    <cellStyle name="Normal 7 10 3 2" xfId="20515" xr:uid="{00000000-0005-0000-0000-0000FC4A0000}"/>
    <cellStyle name="Normal 7 10 4" xfId="8796" xr:uid="{00000000-0005-0000-0000-0000FD4A0000}"/>
    <cellStyle name="Normal 7 10 4 2" xfId="20516" xr:uid="{00000000-0005-0000-0000-0000FE4A0000}"/>
    <cellStyle name="Normal 7 10 5" xfId="8797" xr:uid="{00000000-0005-0000-0000-0000FF4A0000}"/>
    <cellStyle name="Normal 7 10 5 2" xfId="20517" xr:uid="{00000000-0005-0000-0000-0000004B0000}"/>
    <cellStyle name="Normal 7 10 6" xfId="15798" xr:uid="{00000000-0005-0000-0000-0000014B0000}"/>
    <cellStyle name="Normal 7 11" xfId="3050" xr:uid="{00000000-0005-0000-0000-0000024B0000}"/>
    <cellStyle name="Normal 7 11 2" xfId="4059" xr:uid="{00000000-0005-0000-0000-0000034B0000}"/>
    <cellStyle name="Normal 7 11 2 2" xfId="8798" xr:uid="{00000000-0005-0000-0000-0000044B0000}"/>
    <cellStyle name="Normal 7 11 2 2 2" xfId="20518" xr:uid="{00000000-0005-0000-0000-0000054B0000}"/>
    <cellStyle name="Normal 7 11 2 3" xfId="8799" xr:uid="{00000000-0005-0000-0000-0000064B0000}"/>
    <cellStyle name="Normal 7 11 2 3 2" xfId="20519" xr:uid="{00000000-0005-0000-0000-0000074B0000}"/>
    <cellStyle name="Normal 7 11 2 4" xfId="16511" xr:uid="{00000000-0005-0000-0000-0000084B0000}"/>
    <cellStyle name="Normal 7 11 3" xfId="8800" xr:uid="{00000000-0005-0000-0000-0000094B0000}"/>
    <cellStyle name="Normal 7 11 3 2" xfId="20520" xr:uid="{00000000-0005-0000-0000-00000A4B0000}"/>
    <cellStyle name="Normal 7 11 4" xfId="8801" xr:uid="{00000000-0005-0000-0000-00000B4B0000}"/>
    <cellStyle name="Normal 7 11 4 2" xfId="20521" xr:uid="{00000000-0005-0000-0000-00000C4B0000}"/>
    <cellStyle name="Normal 7 11 5" xfId="8802" xr:uid="{00000000-0005-0000-0000-00000D4B0000}"/>
    <cellStyle name="Normal 7 11 5 2" xfId="20522" xr:uid="{00000000-0005-0000-0000-00000E4B0000}"/>
    <cellStyle name="Normal 7 11 6" xfId="15799" xr:uid="{00000000-0005-0000-0000-00000F4B0000}"/>
    <cellStyle name="Normal 7 12" xfId="3051" xr:uid="{00000000-0005-0000-0000-0000104B0000}"/>
    <cellStyle name="Normal 7 12 2" xfId="4060" xr:uid="{00000000-0005-0000-0000-0000114B0000}"/>
    <cellStyle name="Normal 7 12 2 2" xfId="8803" xr:uid="{00000000-0005-0000-0000-0000124B0000}"/>
    <cellStyle name="Normal 7 12 2 2 2" xfId="20523" xr:uid="{00000000-0005-0000-0000-0000134B0000}"/>
    <cellStyle name="Normal 7 12 2 3" xfId="8804" xr:uid="{00000000-0005-0000-0000-0000144B0000}"/>
    <cellStyle name="Normal 7 12 2 3 2" xfId="20524" xr:uid="{00000000-0005-0000-0000-0000154B0000}"/>
    <cellStyle name="Normal 7 12 2 4" xfId="16512" xr:uid="{00000000-0005-0000-0000-0000164B0000}"/>
    <cellStyle name="Normal 7 12 3" xfId="8805" xr:uid="{00000000-0005-0000-0000-0000174B0000}"/>
    <cellStyle name="Normal 7 12 3 2" xfId="20525" xr:uid="{00000000-0005-0000-0000-0000184B0000}"/>
    <cellStyle name="Normal 7 12 4" xfId="8806" xr:uid="{00000000-0005-0000-0000-0000194B0000}"/>
    <cellStyle name="Normal 7 12 4 2" xfId="20526" xr:uid="{00000000-0005-0000-0000-00001A4B0000}"/>
    <cellStyle name="Normal 7 12 5" xfId="8807" xr:uid="{00000000-0005-0000-0000-00001B4B0000}"/>
    <cellStyle name="Normal 7 12 5 2" xfId="20527" xr:uid="{00000000-0005-0000-0000-00001C4B0000}"/>
    <cellStyle name="Normal 7 12 6" xfId="15800" xr:uid="{00000000-0005-0000-0000-00001D4B0000}"/>
    <cellStyle name="Normal 7 13" xfId="3052" xr:uid="{00000000-0005-0000-0000-00001E4B0000}"/>
    <cellStyle name="Normal 7 13 2" xfId="4061" xr:uid="{00000000-0005-0000-0000-00001F4B0000}"/>
    <cellStyle name="Normal 7 13 2 2" xfId="8808" xr:uid="{00000000-0005-0000-0000-0000204B0000}"/>
    <cellStyle name="Normal 7 13 2 2 2" xfId="20528" xr:uid="{00000000-0005-0000-0000-0000214B0000}"/>
    <cellStyle name="Normal 7 13 2 3" xfId="8809" xr:uid="{00000000-0005-0000-0000-0000224B0000}"/>
    <cellStyle name="Normal 7 13 2 3 2" xfId="20529" xr:uid="{00000000-0005-0000-0000-0000234B0000}"/>
    <cellStyle name="Normal 7 13 2 4" xfId="16513" xr:uid="{00000000-0005-0000-0000-0000244B0000}"/>
    <cellStyle name="Normal 7 13 3" xfId="8810" xr:uid="{00000000-0005-0000-0000-0000254B0000}"/>
    <cellStyle name="Normal 7 13 3 2" xfId="20530" xr:uid="{00000000-0005-0000-0000-0000264B0000}"/>
    <cellStyle name="Normal 7 13 4" xfId="8811" xr:uid="{00000000-0005-0000-0000-0000274B0000}"/>
    <cellStyle name="Normal 7 13 4 2" xfId="20531" xr:uid="{00000000-0005-0000-0000-0000284B0000}"/>
    <cellStyle name="Normal 7 13 5" xfId="8812" xr:uid="{00000000-0005-0000-0000-0000294B0000}"/>
    <cellStyle name="Normal 7 13 5 2" xfId="20532" xr:uid="{00000000-0005-0000-0000-00002A4B0000}"/>
    <cellStyle name="Normal 7 13 6" xfId="15801" xr:uid="{00000000-0005-0000-0000-00002B4B0000}"/>
    <cellStyle name="Normal 7 14" xfId="3053" xr:uid="{00000000-0005-0000-0000-00002C4B0000}"/>
    <cellStyle name="Normal 7 14 2" xfId="4062" xr:uid="{00000000-0005-0000-0000-00002D4B0000}"/>
    <cellStyle name="Normal 7 14 2 2" xfId="8813" xr:uid="{00000000-0005-0000-0000-00002E4B0000}"/>
    <cellStyle name="Normal 7 14 2 2 2" xfId="20533" xr:uid="{00000000-0005-0000-0000-00002F4B0000}"/>
    <cellStyle name="Normal 7 14 2 3" xfId="8814" xr:uid="{00000000-0005-0000-0000-0000304B0000}"/>
    <cellStyle name="Normal 7 14 2 3 2" xfId="20534" xr:uid="{00000000-0005-0000-0000-0000314B0000}"/>
    <cellStyle name="Normal 7 14 2 4" xfId="16514" xr:uid="{00000000-0005-0000-0000-0000324B0000}"/>
    <cellStyle name="Normal 7 14 3" xfId="8815" xr:uid="{00000000-0005-0000-0000-0000334B0000}"/>
    <cellStyle name="Normal 7 14 3 2" xfId="20535" xr:uid="{00000000-0005-0000-0000-0000344B0000}"/>
    <cellStyle name="Normal 7 14 4" xfId="8816" xr:uid="{00000000-0005-0000-0000-0000354B0000}"/>
    <cellStyle name="Normal 7 14 4 2" xfId="20536" xr:uid="{00000000-0005-0000-0000-0000364B0000}"/>
    <cellStyle name="Normal 7 14 5" xfId="8817" xr:uid="{00000000-0005-0000-0000-0000374B0000}"/>
    <cellStyle name="Normal 7 14 5 2" xfId="20537" xr:uid="{00000000-0005-0000-0000-0000384B0000}"/>
    <cellStyle name="Normal 7 14 6" xfId="15802" xr:uid="{00000000-0005-0000-0000-0000394B0000}"/>
    <cellStyle name="Normal 7 15" xfId="3054" xr:uid="{00000000-0005-0000-0000-00003A4B0000}"/>
    <cellStyle name="Normal 7 15 2" xfId="4063" xr:uid="{00000000-0005-0000-0000-00003B4B0000}"/>
    <cellStyle name="Normal 7 15 2 2" xfId="8818" xr:uid="{00000000-0005-0000-0000-00003C4B0000}"/>
    <cellStyle name="Normal 7 15 2 2 2" xfId="20538" xr:uid="{00000000-0005-0000-0000-00003D4B0000}"/>
    <cellStyle name="Normal 7 15 2 3" xfId="8819" xr:uid="{00000000-0005-0000-0000-00003E4B0000}"/>
    <cellStyle name="Normal 7 15 2 3 2" xfId="20539" xr:uid="{00000000-0005-0000-0000-00003F4B0000}"/>
    <cellStyle name="Normal 7 15 2 4" xfId="16515" xr:uid="{00000000-0005-0000-0000-0000404B0000}"/>
    <cellStyle name="Normal 7 15 3" xfId="8820" xr:uid="{00000000-0005-0000-0000-0000414B0000}"/>
    <cellStyle name="Normal 7 15 3 2" xfId="20540" xr:uid="{00000000-0005-0000-0000-0000424B0000}"/>
    <cellStyle name="Normal 7 15 4" xfId="8821" xr:uid="{00000000-0005-0000-0000-0000434B0000}"/>
    <cellStyle name="Normal 7 15 4 2" xfId="20541" xr:uid="{00000000-0005-0000-0000-0000444B0000}"/>
    <cellStyle name="Normal 7 15 5" xfId="8822" xr:uid="{00000000-0005-0000-0000-0000454B0000}"/>
    <cellStyle name="Normal 7 15 5 2" xfId="20542" xr:uid="{00000000-0005-0000-0000-0000464B0000}"/>
    <cellStyle name="Normal 7 15 6" xfId="15803" xr:uid="{00000000-0005-0000-0000-0000474B0000}"/>
    <cellStyle name="Normal 7 16" xfId="3055" xr:uid="{00000000-0005-0000-0000-0000484B0000}"/>
    <cellStyle name="Normal 7 16 2" xfId="4064" xr:uid="{00000000-0005-0000-0000-0000494B0000}"/>
    <cellStyle name="Normal 7 16 2 2" xfId="8823" xr:uid="{00000000-0005-0000-0000-00004A4B0000}"/>
    <cellStyle name="Normal 7 16 2 2 2" xfId="20543" xr:uid="{00000000-0005-0000-0000-00004B4B0000}"/>
    <cellStyle name="Normal 7 16 2 3" xfId="8824" xr:uid="{00000000-0005-0000-0000-00004C4B0000}"/>
    <cellStyle name="Normal 7 16 2 3 2" xfId="20544" xr:uid="{00000000-0005-0000-0000-00004D4B0000}"/>
    <cellStyle name="Normal 7 16 2 4" xfId="16516" xr:uid="{00000000-0005-0000-0000-00004E4B0000}"/>
    <cellStyle name="Normal 7 16 3" xfId="8825" xr:uid="{00000000-0005-0000-0000-00004F4B0000}"/>
    <cellStyle name="Normal 7 16 3 2" xfId="20545" xr:uid="{00000000-0005-0000-0000-0000504B0000}"/>
    <cellStyle name="Normal 7 16 4" xfId="8826" xr:uid="{00000000-0005-0000-0000-0000514B0000}"/>
    <cellStyle name="Normal 7 16 4 2" xfId="20546" xr:uid="{00000000-0005-0000-0000-0000524B0000}"/>
    <cellStyle name="Normal 7 16 5" xfId="8827" xr:uid="{00000000-0005-0000-0000-0000534B0000}"/>
    <cellStyle name="Normal 7 16 5 2" xfId="20547" xr:uid="{00000000-0005-0000-0000-0000544B0000}"/>
    <cellStyle name="Normal 7 16 6" xfId="15804" xr:uid="{00000000-0005-0000-0000-0000554B0000}"/>
    <cellStyle name="Normal 7 17" xfId="3056" xr:uid="{00000000-0005-0000-0000-0000564B0000}"/>
    <cellStyle name="Normal 7 17 2" xfId="4065" xr:uid="{00000000-0005-0000-0000-0000574B0000}"/>
    <cellStyle name="Normal 7 17 2 2" xfId="8828" xr:uid="{00000000-0005-0000-0000-0000584B0000}"/>
    <cellStyle name="Normal 7 17 2 2 2" xfId="20548" xr:uid="{00000000-0005-0000-0000-0000594B0000}"/>
    <cellStyle name="Normal 7 17 2 3" xfId="8829" xr:uid="{00000000-0005-0000-0000-00005A4B0000}"/>
    <cellStyle name="Normal 7 17 2 3 2" xfId="20549" xr:uid="{00000000-0005-0000-0000-00005B4B0000}"/>
    <cellStyle name="Normal 7 17 2 4" xfId="16517" xr:uid="{00000000-0005-0000-0000-00005C4B0000}"/>
    <cellStyle name="Normal 7 17 3" xfId="8830" xr:uid="{00000000-0005-0000-0000-00005D4B0000}"/>
    <cellStyle name="Normal 7 17 3 2" xfId="20550" xr:uid="{00000000-0005-0000-0000-00005E4B0000}"/>
    <cellStyle name="Normal 7 17 4" xfId="8831" xr:uid="{00000000-0005-0000-0000-00005F4B0000}"/>
    <cellStyle name="Normal 7 17 4 2" xfId="20551" xr:uid="{00000000-0005-0000-0000-0000604B0000}"/>
    <cellStyle name="Normal 7 17 5" xfId="8832" xr:uid="{00000000-0005-0000-0000-0000614B0000}"/>
    <cellStyle name="Normal 7 17 5 2" xfId="20552" xr:uid="{00000000-0005-0000-0000-0000624B0000}"/>
    <cellStyle name="Normal 7 17 6" xfId="15805" xr:uid="{00000000-0005-0000-0000-0000634B0000}"/>
    <cellStyle name="Normal 7 18" xfId="3057" xr:uid="{00000000-0005-0000-0000-0000644B0000}"/>
    <cellStyle name="Normal 7 18 2" xfId="4066" xr:uid="{00000000-0005-0000-0000-0000654B0000}"/>
    <cellStyle name="Normal 7 18 2 2" xfId="8833" xr:uid="{00000000-0005-0000-0000-0000664B0000}"/>
    <cellStyle name="Normal 7 18 2 2 2" xfId="20553" xr:uid="{00000000-0005-0000-0000-0000674B0000}"/>
    <cellStyle name="Normal 7 18 2 3" xfId="8834" xr:uid="{00000000-0005-0000-0000-0000684B0000}"/>
    <cellStyle name="Normal 7 18 2 3 2" xfId="20554" xr:uid="{00000000-0005-0000-0000-0000694B0000}"/>
    <cellStyle name="Normal 7 18 2 4" xfId="16518" xr:uid="{00000000-0005-0000-0000-00006A4B0000}"/>
    <cellStyle name="Normal 7 18 3" xfId="8835" xr:uid="{00000000-0005-0000-0000-00006B4B0000}"/>
    <cellStyle name="Normal 7 18 3 2" xfId="20555" xr:uid="{00000000-0005-0000-0000-00006C4B0000}"/>
    <cellStyle name="Normal 7 18 4" xfId="8836" xr:uid="{00000000-0005-0000-0000-00006D4B0000}"/>
    <cellStyle name="Normal 7 18 4 2" xfId="20556" xr:uid="{00000000-0005-0000-0000-00006E4B0000}"/>
    <cellStyle name="Normal 7 18 5" xfId="8837" xr:uid="{00000000-0005-0000-0000-00006F4B0000}"/>
    <cellStyle name="Normal 7 18 5 2" xfId="20557" xr:uid="{00000000-0005-0000-0000-0000704B0000}"/>
    <cellStyle name="Normal 7 18 6" xfId="15806" xr:uid="{00000000-0005-0000-0000-0000714B0000}"/>
    <cellStyle name="Normal 7 19" xfId="3058" xr:uid="{00000000-0005-0000-0000-0000724B0000}"/>
    <cellStyle name="Normal 7 19 2" xfId="4067" xr:uid="{00000000-0005-0000-0000-0000734B0000}"/>
    <cellStyle name="Normal 7 19 2 2" xfId="8838" xr:uid="{00000000-0005-0000-0000-0000744B0000}"/>
    <cellStyle name="Normal 7 19 2 2 2" xfId="20558" xr:uid="{00000000-0005-0000-0000-0000754B0000}"/>
    <cellStyle name="Normal 7 19 2 3" xfId="8839" xr:uid="{00000000-0005-0000-0000-0000764B0000}"/>
    <cellStyle name="Normal 7 19 2 3 2" xfId="20559" xr:uid="{00000000-0005-0000-0000-0000774B0000}"/>
    <cellStyle name="Normal 7 19 2 4" xfId="16519" xr:uid="{00000000-0005-0000-0000-0000784B0000}"/>
    <cellStyle name="Normal 7 19 3" xfId="8840" xr:uid="{00000000-0005-0000-0000-0000794B0000}"/>
    <cellStyle name="Normal 7 19 3 2" xfId="20560" xr:uid="{00000000-0005-0000-0000-00007A4B0000}"/>
    <cellStyle name="Normal 7 19 4" xfId="8841" xr:uid="{00000000-0005-0000-0000-00007B4B0000}"/>
    <cellStyle name="Normal 7 19 4 2" xfId="20561" xr:uid="{00000000-0005-0000-0000-00007C4B0000}"/>
    <cellStyle name="Normal 7 19 5" xfId="8842" xr:uid="{00000000-0005-0000-0000-00007D4B0000}"/>
    <cellStyle name="Normal 7 19 5 2" xfId="20562" xr:uid="{00000000-0005-0000-0000-00007E4B0000}"/>
    <cellStyle name="Normal 7 19 6" xfId="15807" xr:uid="{00000000-0005-0000-0000-00007F4B0000}"/>
    <cellStyle name="Normal 7 2" xfId="3059" xr:uid="{00000000-0005-0000-0000-0000804B0000}"/>
    <cellStyle name="Normal 7 2 2" xfId="8843" xr:uid="{00000000-0005-0000-0000-0000814B0000}"/>
    <cellStyle name="Normal 7 2 3" xfId="8844" xr:uid="{00000000-0005-0000-0000-0000824B0000}"/>
    <cellStyle name="Normal 7 2 3 2" xfId="8845" xr:uid="{00000000-0005-0000-0000-0000834B0000}"/>
    <cellStyle name="Normal 7 2 3 2 2" xfId="20564" xr:uid="{00000000-0005-0000-0000-0000844B0000}"/>
    <cellStyle name="Normal 7 2 3 3" xfId="20563" xr:uid="{00000000-0005-0000-0000-0000854B0000}"/>
    <cellStyle name="Normal 7 2 4" xfId="13071" xr:uid="{00000000-0005-0000-0000-0000864B0000}"/>
    <cellStyle name="Normal 7 20" xfId="3060" xr:uid="{00000000-0005-0000-0000-0000874B0000}"/>
    <cellStyle name="Normal 7 20 2" xfId="4068" xr:uid="{00000000-0005-0000-0000-0000884B0000}"/>
    <cellStyle name="Normal 7 20 2 2" xfId="8846" xr:uid="{00000000-0005-0000-0000-0000894B0000}"/>
    <cellStyle name="Normal 7 20 2 2 2" xfId="20565" xr:uid="{00000000-0005-0000-0000-00008A4B0000}"/>
    <cellStyle name="Normal 7 20 2 3" xfId="8847" xr:uid="{00000000-0005-0000-0000-00008B4B0000}"/>
    <cellStyle name="Normal 7 20 2 3 2" xfId="20566" xr:uid="{00000000-0005-0000-0000-00008C4B0000}"/>
    <cellStyle name="Normal 7 20 2 4" xfId="16520" xr:uid="{00000000-0005-0000-0000-00008D4B0000}"/>
    <cellStyle name="Normal 7 20 3" xfId="8848" xr:uid="{00000000-0005-0000-0000-00008E4B0000}"/>
    <cellStyle name="Normal 7 20 3 2" xfId="20567" xr:uid="{00000000-0005-0000-0000-00008F4B0000}"/>
    <cellStyle name="Normal 7 20 4" xfId="8849" xr:uid="{00000000-0005-0000-0000-0000904B0000}"/>
    <cellStyle name="Normal 7 20 4 2" xfId="20568" xr:uid="{00000000-0005-0000-0000-0000914B0000}"/>
    <cellStyle name="Normal 7 20 5" xfId="8850" xr:uid="{00000000-0005-0000-0000-0000924B0000}"/>
    <cellStyle name="Normal 7 20 5 2" xfId="20569" xr:uid="{00000000-0005-0000-0000-0000934B0000}"/>
    <cellStyle name="Normal 7 20 6" xfId="15808" xr:uid="{00000000-0005-0000-0000-0000944B0000}"/>
    <cellStyle name="Normal 7 21" xfId="3061" xr:uid="{00000000-0005-0000-0000-0000954B0000}"/>
    <cellStyle name="Normal 7 21 2" xfId="4069" xr:uid="{00000000-0005-0000-0000-0000964B0000}"/>
    <cellStyle name="Normal 7 21 2 2" xfId="8851" xr:uid="{00000000-0005-0000-0000-0000974B0000}"/>
    <cellStyle name="Normal 7 21 2 2 2" xfId="20570" xr:uid="{00000000-0005-0000-0000-0000984B0000}"/>
    <cellStyle name="Normal 7 21 2 3" xfId="8852" xr:uid="{00000000-0005-0000-0000-0000994B0000}"/>
    <cellStyle name="Normal 7 21 2 3 2" xfId="20571" xr:uid="{00000000-0005-0000-0000-00009A4B0000}"/>
    <cellStyle name="Normal 7 21 2 4" xfId="16521" xr:uid="{00000000-0005-0000-0000-00009B4B0000}"/>
    <cellStyle name="Normal 7 21 3" xfId="8853" xr:uid="{00000000-0005-0000-0000-00009C4B0000}"/>
    <cellStyle name="Normal 7 21 3 2" xfId="20572" xr:uid="{00000000-0005-0000-0000-00009D4B0000}"/>
    <cellStyle name="Normal 7 21 4" xfId="8854" xr:uid="{00000000-0005-0000-0000-00009E4B0000}"/>
    <cellStyle name="Normal 7 21 4 2" xfId="20573" xr:uid="{00000000-0005-0000-0000-00009F4B0000}"/>
    <cellStyle name="Normal 7 21 5" xfId="8855" xr:uid="{00000000-0005-0000-0000-0000A04B0000}"/>
    <cellStyle name="Normal 7 21 5 2" xfId="20574" xr:uid="{00000000-0005-0000-0000-0000A14B0000}"/>
    <cellStyle name="Normal 7 21 6" xfId="15809" xr:uid="{00000000-0005-0000-0000-0000A24B0000}"/>
    <cellStyle name="Normal 7 22" xfId="3062" xr:uid="{00000000-0005-0000-0000-0000A34B0000}"/>
    <cellStyle name="Normal 7 22 2" xfId="4070" xr:uid="{00000000-0005-0000-0000-0000A44B0000}"/>
    <cellStyle name="Normal 7 22 2 2" xfId="8856" xr:uid="{00000000-0005-0000-0000-0000A54B0000}"/>
    <cellStyle name="Normal 7 22 2 2 2" xfId="20575" xr:uid="{00000000-0005-0000-0000-0000A64B0000}"/>
    <cellStyle name="Normal 7 22 2 3" xfId="8857" xr:uid="{00000000-0005-0000-0000-0000A74B0000}"/>
    <cellStyle name="Normal 7 22 2 3 2" xfId="20576" xr:uid="{00000000-0005-0000-0000-0000A84B0000}"/>
    <cellStyle name="Normal 7 22 2 4" xfId="16522" xr:uid="{00000000-0005-0000-0000-0000A94B0000}"/>
    <cellStyle name="Normal 7 22 3" xfId="8858" xr:uid="{00000000-0005-0000-0000-0000AA4B0000}"/>
    <cellStyle name="Normal 7 22 3 2" xfId="20577" xr:uid="{00000000-0005-0000-0000-0000AB4B0000}"/>
    <cellStyle name="Normal 7 22 4" xfId="8859" xr:uid="{00000000-0005-0000-0000-0000AC4B0000}"/>
    <cellStyle name="Normal 7 22 4 2" xfId="20578" xr:uid="{00000000-0005-0000-0000-0000AD4B0000}"/>
    <cellStyle name="Normal 7 22 5" xfId="8860" xr:uid="{00000000-0005-0000-0000-0000AE4B0000}"/>
    <cellStyle name="Normal 7 22 5 2" xfId="20579" xr:uid="{00000000-0005-0000-0000-0000AF4B0000}"/>
    <cellStyle name="Normal 7 22 6" xfId="15810" xr:uid="{00000000-0005-0000-0000-0000B04B0000}"/>
    <cellStyle name="Normal 7 23" xfId="3063" xr:uid="{00000000-0005-0000-0000-0000B14B0000}"/>
    <cellStyle name="Normal 7 23 2" xfId="4071" xr:uid="{00000000-0005-0000-0000-0000B24B0000}"/>
    <cellStyle name="Normal 7 23 2 2" xfId="8861" xr:uid="{00000000-0005-0000-0000-0000B34B0000}"/>
    <cellStyle name="Normal 7 23 2 2 2" xfId="20580" xr:uid="{00000000-0005-0000-0000-0000B44B0000}"/>
    <cellStyle name="Normal 7 23 2 3" xfId="8862" xr:uid="{00000000-0005-0000-0000-0000B54B0000}"/>
    <cellStyle name="Normal 7 23 2 3 2" xfId="20581" xr:uid="{00000000-0005-0000-0000-0000B64B0000}"/>
    <cellStyle name="Normal 7 23 2 4" xfId="16523" xr:uid="{00000000-0005-0000-0000-0000B74B0000}"/>
    <cellStyle name="Normal 7 23 3" xfId="8863" xr:uid="{00000000-0005-0000-0000-0000B84B0000}"/>
    <cellStyle name="Normal 7 23 3 2" xfId="20582" xr:uid="{00000000-0005-0000-0000-0000B94B0000}"/>
    <cellStyle name="Normal 7 23 4" xfId="8864" xr:uid="{00000000-0005-0000-0000-0000BA4B0000}"/>
    <cellStyle name="Normal 7 23 4 2" xfId="20583" xr:uid="{00000000-0005-0000-0000-0000BB4B0000}"/>
    <cellStyle name="Normal 7 23 5" xfId="8865" xr:uid="{00000000-0005-0000-0000-0000BC4B0000}"/>
    <cellStyle name="Normal 7 23 5 2" xfId="20584" xr:uid="{00000000-0005-0000-0000-0000BD4B0000}"/>
    <cellStyle name="Normal 7 23 6" xfId="15811" xr:uid="{00000000-0005-0000-0000-0000BE4B0000}"/>
    <cellStyle name="Normal 7 24" xfId="3064" xr:uid="{00000000-0005-0000-0000-0000BF4B0000}"/>
    <cellStyle name="Normal 7 24 2" xfId="4072" xr:uid="{00000000-0005-0000-0000-0000C04B0000}"/>
    <cellStyle name="Normal 7 24 2 2" xfId="8866" xr:uid="{00000000-0005-0000-0000-0000C14B0000}"/>
    <cellStyle name="Normal 7 24 2 2 2" xfId="20585" xr:uid="{00000000-0005-0000-0000-0000C24B0000}"/>
    <cellStyle name="Normal 7 24 2 3" xfId="8867" xr:uid="{00000000-0005-0000-0000-0000C34B0000}"/>
    <cellStyle name="Normal 7 24 2 3 2" xfId="20586" xr:uid="{00000000-0005-0000-0000-0000C44B0000}"/>
    <cellStyle name="Normal 7 24 2 4" xfId="16524" xr:uid="{00000000-0005-0000-0000-0000C54B0000}"/>
    <cellStyle name="Normal 7 24 3" xfId="8868" xr:uid="{00000000-0005-0000-0000-0000C64B0000}"/>
    <cellStyle name="Normal 7 24 3 2" xfId="20587" xr:uid="{00000000-0005-0000-0000-0000C74B0000}"/>
    <cellStyle name="Normal 7 24 4" xfId="8869" xr:uid="{00000000-0005-0000-0000-0000C84B0000}"/>
    <cellStyle name="Normal 7 24 4 2" xfId="20588" xr:uid="{00000000-0005-0000-0000-0000C94B0000}"/>
    <cellStyle name="Normal 7 24 5" xfId="8870" xr:uid="{00000000-0005-0000-0000-0000CA4B0000}"/>
    <cellStyle name="Normal 7 24 5 2" xfId="20589" xr:uid="{00000000-0005-0000-0000-0000CB4B0000}"/>
    <cellStyle name="Normal 7 24 6" xfId="15812" xr:uid="{00000000-0005-0000-0000-0000CC4B0000}"/>
    <cellStyle name="Normal 7 25" xfId="3065" xr:uid="{00000000-0005-0000-0000-0000CD4B0000}"/>
    <cellStyle name="Normal 7 25 2" xfId="4073" xr:uid="{00000000-0005-0000-0000-0000CE4B0000}"/>
    <cellStyle name="Normal 7 25 2 2" xfId="8871" xr:uid="{00000000-0005-0000-0000-0000CF4B0000}"/>
    <cellStyle name="Normal 7 25 2 2 2" xfId="20590" xr:uid="{00000000-0005-0000-0000-0000D04B0000}"/>
    <cellStyle name="Normal 7 25 2 3" xfId="8872" xr:uid="{00000000-0005-0000-0000-0000D14B0000}"/>
    <cellStyle name="Normal 7 25 2 3 2" xfId="20591" xr:uid="{00000000-0005-0000-0000-0000D24B0000}"/>
    <cellStyle name="Normal 7 25 2 4" xfId="16525" xr:uid="{00000000-0005-0000-0000-0000D34B0000}"/>
    <cellStyle name="Normal 7 25 3" xfId="8873" xr:uid="{00000000-0005-0000-0000-0000D44B0000}"/>
    <cellStyle name="Normal 7 25 3 2" xfId="20592" xr:uid="{00000000-0005-0000-0000-0000D54B0000}"/>
    <cellStyle name="Normal 7 25 4" xfId="8874" xr:uid="{00000000-0005-0000-0000-0000D64B0000}"/>
    <cellStyle name="Normal 7 25 4 2" xfId="20593" xr:uid="{00000000-0005-0000-0000-0000D74B0000}"/>
    <cellStyle name="Normal 7 25 5" xfId="8875" xr:uid="{00000000-0005-0000-0000-0000D84B0000}"/>
    <cellStyle name="Normal 7 25 5 2" xfId="20594" xr:uid="{00000000-0005-0000-0000-0000D94B0000}"/>
    <cellStyle name="Normal 7 25 6" xfId="15813" xr:uid="{00000000-0005-0000-0000-0000DA4B0000}"/>
    <cellStyle name="Normal 7 26" xfId="3066" xr:uid="{00000000-0005-0000-0000-0000DB4B0000}"/>
    <cellStyle name="Normal 7 26 2" xfId="4074" xr:uid="{00000000-0005-0000-0000-0000DC4B0000}"/>
    <cellStyle name="Normal 7 26 2 2" xfId="8876" xr:uid="{00000000-0005-0000-0000-0000DD4B0000}"/>
    <cellStyle name="Normal 7 26 2 2 2" xfId="20595" xr:uid="{00000000-0005-0000-0000-0000DE4B0000}"/>
    <cellStyle name="Normal 7 26 2 3" xfId="8877" xr:uid="{00000000-0005-0000-0000-0000DF4B0000}"/>
    <cellStyle name="Normal 7 26 2 3 2" xfId="20596" xr:uid="{00000000-0005-0000-0000-0000E04B0000}"/>
    <cellStyle name="Normal 7 26 2 4" xfId="16526" xr:uid="{00000000-0005-0000-0000-0000E14B0000}"/>
    <cellStyle name="Normal 7 26 3" xfId="8878" xr:uid="{00000000-0005-0000-0000-0000E24B0000}"/>
    <cellStyle name="Normal 7 26 3 2" xfId="20597" xr:uid="{00000000-0005-0000-0000-0000E34B0000}"/>
    <cellStyle name="Normal 7 26 4" xfId="8879" xr:uid="{00000000-0005-0000-0000-0000E44B0000}"/>
    <cellStyle name="Normal 7 26 4 2" xfId="20598" xr:uid="{00000000-0005-0000-0000-0000E54B0000}"/>
    <cellStyle name="Normal 7 26 5" xfId="8880" xr:uid="{00000000-0005-0000-0000-0000E64B0000}"/>
    <cellStyle name="Normal 7 26 5 2" xfId="20599" xr:uid="{00000000-0005-0000-0000-0000E74B0000}"/>
    <cellStyle name="Normal 7 26 6" xfId="15814" xr:uid="{00000000-0005-0000-0000-0000E84B0000}"/>
    <cellStyle name="Normal 7 27" xfId="3067" xr:uid="{00000000-0005-0000-0000-0000E94B0000}"/>
    <cellStyle name="Normal 7 27 2" xfId="4075" xr:uid="{00000000-0005-0000-0000-0000EA4B0000}"/>
    <cellStyle name="Normal 7 27 2 2" xfId="8881" xr:uid="{00000000-0005-0000-0000-0000EB4B0000}"/>
    <cellStyle name="Normal 7 27 2 2 2" xfId="20600" xr:uid="{00000000-0005-0000-0000-0000EC4B0000}"/>
    <cellStyle name="Normal 7 27 2 3" xfId="8882" xr:uid="{00000000-0005-0000-0000-0000ED4B0000}"/>
    <cellStyle name="Normal 7 27 2 3 2" xfId="20601" xr:uid="{00000000-0005-0000-0000-0000EE4B0000}"/>
    <cellStyle name="Normal 7 27 2 4" xfId="16527" xr:uid="{00000000-0005-0000-0000-0000EF4B0000}"/>
    <cellStyle name="Normal 7 27 3" xfId="8883" xr:uid="{00000000-0005-0000-0000-0000F04B0000}"/>
    <cellStyle name="Normal 7 27 3 2" xfId="20602" xr:uid="{00000000-0005-0000-0000-0000F14B0000}"/>
    <cellStyle name="Normal 7 27 4" xfId="8884" xr:uid="{00000000-0005-0000-0000-0000F24B0000}"/>
    <cellStyle name="Normal 7 27 4 2" xfId="20603" xr:uid="{00000000-0005-0000-0000-0000F34B0000}"/>
    <cellStyle name="Normal 7 27 5" xfId="8885" xr:uid="{00000000-0005-0000-0000-0000F44B0000}"/>
    <cellStyle name="Normal 7 27 5 2" xfId="20604" xr:uid="{00000000-0005-0000-0000-0000F54B0000}"/>
    <cellStyle name="Normal 7 27 6" xfId="15815" xr:uid="{00000000-0005-0000-0000-0000F64B0000}"/>
    <cellStyle name="Normal 7 28" xfId="3068" xr:uid="{00000000-0005-0000-0000-0000F74B0000}"/>
    <cellStyle name="Normal 7 28 2" xfId="4076" xr:uid="{00000000-0005-0000-0000-0000F84B0000}"/>
    <cellStyle name="Normal 7 28 2 2" xfId="8886" xr:uid="{00000000-0005-0000-0000-0000F94B0000}"/>
    <cellStyle name="Normal 7 28 2 2 2" xfId="20605" xr:uid="{00000000-0005-0000-0000-0000FA4B0000}"/>
    <cellStyle name="Normal 7 28 2 3" xfId="8887" xr:uid="{00000000-0005-0000-0000-0000FB4B0000}"/>
    <cellStyle name="Normal 7 28 2 3 2" xfId="20606" xr:uid="{00000000-0005-0000-0000-0000FC4B0000}"/>
    <cellStyle name="Normal 7 28 2 4" xfId="16528" xr:uid="{00000000-0005-0000-0000-0000FD4B0000}"/>
    <cellStyle name="Normal 7 28 3" xfId="8888" xr:uid="{00000000-0005-0000-0000-0000FE4B0000}"/>
    <cellStyle name="Normal 7 28 3 2" xfId="20607" xr:uid="{00000000-0005-0000-0000-0000FF4B0000}"/>
    <cellStyle name="Normal 7 28 4" xfId="8889" xr:uid="{00000000-0005-0000-0000-0000004C0000}"/>
    <cellStyle name="Normal 7 28 4 2" xfId="20608" xr:uid="{00000000-0005-0000-0000-0000014C0000}"/>
    <cellStyle name="Normal 7 28 5" xfId="8890" xr:uid="{00000000-0005-0000-0000-0000024C0000}"/>
    <cellStyle name="Normal 7 28 5 2" xfId="20609" xr:uid="{00000000-0005-0000-0000-0000034C0000}"/>
    <cellStyle name="Normal 7 28 6" xfId="15816" xr:uid="{00000000-0005-0000-0000-0000044C0000}"/>
    <cellStyle name="Normal 7 29" xfId="3069" xr:uid="{00000000-0005-0000-0000-0000054C0000}"/>
    <cellStyle name="Normal 7 29 2" xfId="4077" xr:uid="{00000000-0005-0000-0000-0000064C0000}"/>
    <cellStyle name="Normal 7 29 2 2" xfId="8891" xr:uid="{00000000-0005-0000-0000-0000074C0000}"/>
    <cellStyle name="Normal 7 29 2 2 2" xfId="20610" xr:uid="{00000000-0005-0000-0000-0000084C0000}"/>
    <cellStyle name="Normal 7 29 2 3" xfId="8892" xr:uid="{00000000-0005-0000-0000-0000094C0000}"/>
    <cellStyle name="Normal 7 29 2 3 2" xfId="20611" xr:uid="{00000000-0005-0000-0000-00000A4C0000}"/>
    <cellStyle name="Normal 7 29 2 4" xfId="16529" xr:uid="{00000000-0005-0000-0000-00000B4C0000}"/>
    <cellStyle name="Normal 7 29 3" xfId="8893" xr:uid="{00000000-0005-0000-0000-00000C4C0000}"/>
    <cellStyle name="Normal 7 29 3 2" xfId="20612" xr:uid="{00000000-0005-0000-0000-00000D4C0000}"/>
    <cellStyle name="Normal 7 29 4" xfId="8894" xr:uid="{00000000-0005-0000-0000-00000E4C0000}"/>
    <cellStyle name="Normal 7 29 4 2" xfId="20613" xr:uid="{00000000-0005-0000-0000-00000F4C0000}"/>
    <cellStyle name="Normal 7 29 5" xfId="8895" xr:uid="{00000000-0005-0000-0000-0000104C0000}"/>
    <cellStyle name="Normal 7 29 5 2" xfId="20614" xr:uid="{00000000-0005-0000-0000-0000114C0000}"/>
    <cellStyle name="Normal 7 29 6" xfId="15817" xr:uid="{00000000-0005-0000-0000-0000124C0000}"/>
    <cellStyle name="Normal 7 3" xfId="3070" xr:uid="{00000000-0005-0000-0000-0000134C0000}"/>
    <cellStyle name="Normal 7 3 2" xfId="4078" xr:uid="{00000000-0005-0000-0000-0000144C0000}"/>
    <cellStyle name="Normal 7 3 2 2" xfId="8896" xr:uid="{00000000-0005-0000-0000-0000154C0000}"/>
    <cellStyle name="Normal 7 3 2 2 2" xfId="20615" xr:uid="{00000000-0005-0000-0000-0000164C0000}"/>
    <cellStyle name="Normal 7 3 2 3" xfId="8897" xr:uid="{00000000-0005-0000-0000-0000174C0000}"/>
    <cellStyle name="Normal 7 3 2 3 2" xfId="20616" xr:uid="{00000000-0005-0000-0000-0000184C0000}"/>
    <cellStyle name="Normal 7 3 2 4" xfId="16530" xr:uid="{00000000-0005-0000-0000-0000194C0000}"/>
    <cellStyle name="Normal 7 3 3" xfId="8898" xr:uid="{00000000-0005-0000-0000-00001A4C0000}"/>
    <cellStyle name="Normal 7 3 3 2" xfId="20617" xr:uid="{00000000-0005-0000-0000-00001B4C0000}"/>
    <cellStyle name="Normal 7 3 4" xfId="8899" xr:uid="{00000000-0005-0000-0000-00001C4C0000}"/>
    <cellStyle name="Normal 7 3 4 2" xfId="20618" xr:uid="{00000000-0005-0000-0000-00001D4C0000}"/>
    <cellStyle name="Normal 7 3 5" xfId="8900" xr:uid="{00000000-0005-0000-0000-00001E4C0000}"/>
    <cellStyle name="Normal 7 3 5 2" xfId="20619" xr:uid="{00000000-0005-0000-0000-00001F4C0000}"/>
    <cellStyle name="Normal 7 3 6" xfId="13072" xr:uid="{00000000-0005-0000-0000-0000204C0000}"/>
    <cellStyle name="Normal 7 3 7" xfId="15818" xr:uid="{00000000-0005-0000-0000-0000214C0000}"/>
    <cellStyle name="Normal 7 30" xfId="3071" xr:uid="{00000000-0005-0000-0000-0000224C0000}"/>
    <cellStyle name="Normal 7 30 2" xfId="4079" xr:uid="{00000000-0005-0000-0000-0000234C0000}"/>
    <cellStyle name="Normal 7 30 2 2" xfId="8901" xr:uid="{00000000-0005-0000-0000-0000244C0000}"/>
    <cellStyle name="Normal 7 30 2 2 2" xfId="20620" xr:uid="{00000000-0005-0000-0000-0000254C0000}"/>
    <cellStyle name="Normal 7 30 2 3" xfId="8902" xr:uid="{00000000-0005-0000-0000-0000264C0000}"/>
    <cellStyle name="Normal 7 30 2 3 2" xfId="20621" xr:uid="{00000000-0005-0000-0000-0000274C0000}"/>
    <cellStyle name="Normal 7 30 2 4" xfId="16531" xr:uid="{00000000-0005-0000-0000-0000284C0000}"/>
    <cellStyle name="Normal 7 30 3" xfId="8903" xr:uid="{00000000-0005-0000-0000-0000294C0000}"/>
    <cellStyle name="Normal 7 30 3 2" xfId="20622" xr:uid="{00000000-0005-0000-0000-00002A4C0000}"/>
    <cellStyle name="Normal 7 30 4" xfId="8904" xr:uid="{00000000-0005-0000-0000-00002B4C0000}"/>
    <cellStyle name="Normal 7 30 4 2" xfId="20623" xr:uid="{00000000-0005-0000-0000-00002C4C0000}"/>
    <cellStyle name="Normal 7 30 5" xfId="8905" xr:uid="{00000000-0005-0000-0000-00002D4C0000}"/>
    <cellStyle name="Normal 7 30 5 2" xfId="20624" xr:uid="{00000000-0005-0000-0000-00002E4C0000}"/>
    <cellStyle name="Normal 7 30 6" xfId="15819" xr:uid="{00000000-0005-0000-0000-00002F4C0000}"/>
    <cellStyle name="Normal 7 31" xfId="3072" xr:uid="{00000000-0005-0000-0000-0000304C0000}"/>
    <cellStyle name="Normal 7 31 2" xfId="4080" xr:uid="{00000000-0005-0000-0000-0000314C0000}"/>
    <cellStyle name="Normal 7 31 2 2" xfId="8906" xr:uid="{00000000-0005-0000-0000-0000324C0000}"/>
    <cellStyle name="Normal 7 31 2 2 2" xfId="20625" xr:uid="{00000000-0005-0000-0000-0000334C0000}"/>
    <cellStyle name="Normal 7 31 2 3" xfId="8907" xr:uid="{00000000-0005-0000-0000-0000344C0000}"/>
    <cellStyle name="Normal 7 31 2 3 2" xfId="20626" xr:uid="{00000000-0005-0000-0000-0000354C0000}"/>
    <cellStyle name="Normal 7 31 2 4" xfId="16532" xr:uid="{00000000-0005-0000-0000-0000364C0000}"/>
    <cellStyle name="Normal 7 31 3" xfId="8908" xr:uid="{00000000-0005-0000-0000-0000374C0000}"/>
    <cellStyle name="Normal 7 31 3 2" xfId="20627" xr:uid="{00000000-0005-0000-0000-0000384C0000}"/>
    <cellStyle name="Normal 7 31 4" xfId="8909" xr:uid="{00000000-0005-0000-0000-0000394C0000}"/>
    <cellStyle name="Normal 7 31 4 2" xfId="20628" xr:uid="{00000000-0005-0000-0000-00003A4C0000}"/>
    <cellStyle name="Normal 7 31 5" xfId="8910" xr:uid="{00000000-0005-0000-0000-00003B4C0000}"/>
    <cellStyle name="Normal 7 31 5 2" xfId="20629" xr:uid="{00000000-0005-0000-0000-00003C4C0000}"/>
    <cellStyle name="Normal 7 31 6" xfId="15820" xr:uid="{00000000-0005-0000-0000-00003D4C0000}"/>
    <cellStyle name="Normal 7 32" xfId="3073" xr:uid="{00000000-0005-0000-0000-00003E4C0000}"/>
    <cellStyle name="Normal 7 32 2" xfId="4081" xr:uid="{00000000-0005-0000-0000-00003F4C0000}"/>
    <cellStyle name="Normal 7 32 2 2" xfId="8911" xr:uid="{00000000-0005-0000-0000-0000404C0000}"/>
    <cellStyle name="Normal 7 32 2 2 2" xfId="20630" xr:uid="{00000000-0005-0000-0000-0000414C0000}"/>
    <cellStyle name="Normal 7 32 2 3" xfId="8912" xr:uid="{00000000-0005-0000-0000-0000424C0000}"/>
    <cellStyle name="Normal 7 32 2 3 2" xfId="20631" xr:uid="{00000000-0005-0000-0000-0000434C0000}"/>
    <cellStyle name="Normal 7 32 2 4" xfId="16533" xr:uid="{00000000-0005-0000-0000-0000444C0000}"/>
    <cellStyle name="Normal 7 32 3" xfId="8913" xr:uid="{00000000-0005-0000-0000-0000454C0000}"/>
    <cellStyle name="Normal 7 32 3 2" xfId="20632" xr:uid="{00000000-0005-0000-0000-0000464C0000}"/>
    <cellStyle name="Normal 7 32 4" xfId="8914" xr:uid="{00000000-0005-0000-0000-0000474C0000}"/>
    <cellStyle name="Normal 7 32 4 2" xfId="20633" xr:uid="{00000000-0005-0000-0000-0000484C0000}"/>
    <cellStyle name="Normal 7 32 5" xfId="8915" xr:uid="{00000000-0005-0000-0000-0000494C0000}"/>
    <cellStyle name="Normal 7 32 5 2" xfId="20634" xr:uid="{00000000-0005-0000-0000-00004A4C0000}"/>
    <cellStyle name="Normal 7 32 6" xfId="15821" xr:uid="{00000000-0005-0000-0000-00004B4C0000}"/>
    <cellStyle name="Normal 7 33" xfId="3074" xr:uid="{00000000-0005-0000-0000-00004C4C0000}"/>
    <cellStyle name="Normal 7 33 2" xfId="4082" xr:uid="{00000000-0005-0000-0000-00004D4C0000}"/>
    <cellStyle name="Normal 7 33 2 2" xfId="8916" xr:uid="{00000000-0005-0000-0000-00004E4C0000}"/>
    <cellStyle name="Normal 7 33 2 2 2" xfId="20635" xr:uid="{00000000-0005-0000-0000-00004F4C0000}"/>
    <cellStyle name="Normal 7 33 2 3" xfId="8917" xr:uid="{00000000-0005-0000-0000-0000504C0000}"/>
    <cellStyle name="Normal 7 33 2 3 2" xfId="20636" xr:uid="{00000000-0005-0000-0000-0000514C0000}"/>
    <cellStyle name="Normal 7 33 2 4" xfId="16534" xr:uid="{00000000-0005-0000-0000-0000524C0000}"/>
    <cellStyle name="Normal 7 33 3" xfId="8918" xr:uid="{00000000-0005-0000-0000-0000534C0000}"/>
    <cellStyle name="Normal 7 33 3 2" xfId="20637" xr:uid="{00000000-0005-0000-0000-0000544C0000}"/>
    <cellStyle name="Normal 7 33 4" xfId="8919" xr:uid="{00000000-0005-0000-0000-0000554C0000}"/>
    <cellStyle name="Normal 7 33 4 2" xfId="20638" xr:uid="{00000000-0005-0000-0000-0000564C0000}"/>
    <cellStyle name="Normal 7 33 5" xfId="8920" xr:uid="{00000000-0005-0000-0000-0000574C0000}"/>
    <cellStyle name="Normal 7 33 5 2" xfId="20639" xr:uid="{00000000-0005-0000-0000-0000584C0000}"/>
    <cellStyle name="Normal 7 33 6" xfId="15822" xr:uid="{00000000-0005-0000-0000-0000594C0000}"/>
    <cellStyle name="Normal 7 34" xfId="3075" xr:uid="{00000000-0005-0000-0000-00005A4C0000}"/>
    <cellStyle name="Normal 7 34 2" xfId="4083" xr:uid="{00000000-0005-0000-0000-00005B4C0000}"/>
    <cellStyle name="Normal 7 34 2 2" xfId="8921" xr:uid="{00000000-0005-0000-0000-00005C4C0000}"/>
    <cellStyle name="Normal 7 34 2 2 2" xfId="20640" xr:uid="{00000000-0005-0000-0000-00005D4C0000}"/>
    <cellStyle name="Normal 7 34 2 3" xfId="8922" xr:uid="{00000000-0005-0000-0000-00005E4C0000}"/>
    <cellStyle name="Normal 7 34 2 3 2" xfId="20641" xr:uid="{00000000-0005-0000-0000-00005F4C0000}"/>
    <cellStyle name="Normal 7 34 2 4" xfId="16535" xr:uid="{00000000-0005-0000-0000-0000604C0000}"/>
    <cellStyle name="Normal 7 34 3" xfId="8923" xr:uid="{00000000-0005-0000-0000-0000614C0000}"/>
    <cellStyle name="Normal 7 34 3 2" xfId="20642" xr:uid="{00000000-0005-0000-0000-0000624C0000}"/>
    <cellStyle name="Normal 7 34 4" xfId="8924" xr:uid="{00000000-0005-0000-0000-0000634C0000}"/>
    <cellStyle name="Normal 7 34 4 2" xfId="20643" xr:uid="{00000000-0005-0000-0000-0000644C0000}"/>
    <cellStyle name="Normal 7 34 5" xfId="8925" xr:uid="{00000000-0005-0000-0000-0000654C0000}"/>
    <cellStyle name="Normal 7 34 5 2" xfId="20644" xr:uid="{00000000-0005-0000-0000-0000664C0000}"/>
    <cellStyle name="Normal 7 34 6" xfId="15823" xr:uid="{00000000-0005-0000-0000-0000674C0000}"/>
    <cellStyle name="Normal 7 35" xfId="3076" xr:uid="{00000000-0005-0000-0000-0000684C0000}"/>
    <cellStyle name="Normal 7 35 2" xfId="4084" xr:uid="{00000000-0005-0000-0000-0000694C0000}"/>
    <cellStyle name="Normal 7 35 2 2" xfId="8926" xr:uid="{00000000-0005-0000-0000-00006A4C0000}"/>
    <cellStyle name="Normal 7 35 2 2 2" xfId="20645" xr:uid="{00000000-0005-0000-0000-00006B4C0000}"/>
    <cellStyle name="Normal 7 35 2 3" xfId="8927" xr:uid="{00000000-0005-0000-0000-00006C4C0000}"/>
    <cellStyle name="Normal 7 35 2 3 2" xfId="20646" xr:uid="{00000000-0005-0000-0000-00006D4C0000}"/>
    <cellStyle name="Normal 7 35 2 4" xfId="16536" xr:uid="{00000000-0005-0000-0000-00006E4C0000}"/>
    <cellStyle name="Normal 7 35 3" xfId="8928" xr:uid="{00000000-0005-0000-0000-00006F4C0000}"/>
    <cellStyle name="Normal 7 35 3 2" xfId="20647" xr:uid="{00000000-0005-0000-0000-0000704C0000}"/>
    <cellStyle name="Normal 7 35 4" xfId="8929" xr:uid="{00000000-0005-0000-0000-0000714C0000}"/>
    <cellStyle name="Normal 7 35 4 2" xfId="20648" xr:uid="{00000000-0005-0000-0000-0000724C0000}"/>
    <cellStyle name="Normal 7 35 5" xfId="8930" xr:uid="{00000000-0005-0000-0000-0000734C0000}"/>
    <cellStyle name="Normal 7 35 5 2" xfId="20649" xr:uid="{00000000-0005-0000-0000-0000744C0000}"/>
    <cellStyle name="Normal 7 35 6" xfId="15824" xr:uid="{00000000-0005-0000-0000-0000754C0000}"/>
    <cellStyle name="Normal 7 36" xfId="3077" xr:uid="{00000000-0005-0000-0000-0000764C0000}"/>
    <cellStyle name="Normal 7 36 2" xfId="4085" xr:uid="{00000000-0005-0000-0000-0000774C0000}"/>
    <cellStyle name="Normal 7 36 2 2" xfId="8931" xr:uid="{00000000-0005-0000-0000-0000784C0000}"/>
    <cellStyle name="Normal 7 36 2 2 2" xfId="20650" xr:uid="{00000000-0005-0000-0000-0000794C0000}"/>
    <cellStyle name="Normal 7 36 2 3" xfId="8932" xr:uid="{00000000-0005-0000-0000-00007A4C0000}"/>
    <cellStyle name="Normal 7 36 2 3 2" xfId="20651" xr:uid="{00000000-0005-0000-0000-00007B4C0000}"/>
    <cellStyle name="Normal 7 36 2 4" xfId="16537" xr:uid="{00000000-0005-0000-0000-00007C4C0000}"/>
    <cellStyle name="Normal 7 36 3" xfId="8933" xr:uid="{00000000-0005-0000-0000-00007D4C0000}"/>
    <cellStyle name="Normal 7 36 3 2" xfId="20652" xr:uid="{00000000-0005-0000-0000-00007E4C0000}"/>
    <cellStyle name="Normal 7 36 4" xfId="8934" xr:uid="{00000000-0005-0000-0000-00007F4C0000}"/>
    <cellStyle name="Normal 7 36 4 2" xfId="20653" xr:uid="{00000000-0005-0000-0000-0000804C0000}"/>
    <cellStyle name="Normal 7 36 5" xfId="8935" xr:uid="{00000000-0005-0000-0000-0000814C0000}"/>
    <cellStyle name="Normal 7 36 5 2" xfId="20654" xr:uid="{00000000-0005-0000-0000-0000824C0000}"/>
    <cellStyle name="Normal 7 36 6" xfId="15825" xr:uid="{00000000-0005-0000-0000-0000834C0000}"/>
    <cellStyle name="Normal 7 37" xfId="3078" xr:uid="{00000000-0005-0000-0000-0000844C0000}"/>
    <cellStyle name="Normal 7 37 2" xfId="4086" xr:uid="{00000000-0005-0000-0000-0000854C0000}"/>
    <cellStyle name="Normal 7 37 2 2" xfId="8936" xr:uid="{00000000-0005-0000-0000-0000864C0000}"/>
    <cellStyle name="Normal 7 37 2 2 2" xfId="20655" xr:uid="{00000000-0005-0000-0000-0000874C0000}"/>
    <cellStyle name="Normal 7 37 2 3" xfId="8937" xr:uid="{00000000-0005-0000-0000-0000884C0000}"/>
    <cellStyle name="Normal 7 37 2 3 2" xfId="20656" xr:uid="{00000000-0005-0000-0000-0000894C0000}"/>
    <cellStyle name="Normal 7 37 2 4" xfId="16538" xr:uid="{00000000-0005-0000-0000-00008A4C0000}"/>
    <cellStyle name="Normal 7 37 3" xfId="8938" xr:uid="{00000000-0005-0000-0000-00008B4C0000}"/>
    <cellStyle name="Normal 7 37 3 2" xfId="20657" xr:uid="{00000000-0005-0000-0000-00008C4C0000}"/>
    <cellStyle name="Normal 7 37 4" xfId="8939" xr:uid="{00000000-0005-0000-0000-00008D4C0000}"/>
    <cellStyle name="Normal 7 37 4 2" xfId="20658" xr:uid="{00000000-0005-0000-0000-00008E4C0000}"/>
    <cellStyle name="Normal 7 37 5" xfId="8940" xr:uid="{00000000-0005-0000-0000-00008F4C0000}"/>
    <cellStyle name="Normal 7 37 5 2" xfId="20659" xr:uid="{00000000-0005-0000-0000-0000904C0000}"/>
    <cellStyle name="Normal 7 37 6" xfId="15826" xr:uid="{00000000-0005-0000-0000-0000914C0000}"/>
    <cellStyle name="Normal 7 38" xfId="3079" xr:uid="{00000000-0005-0000-0000-0000924C0000}"/>
    <cellStyle name="Normal 7 38 2" xfId="4087" xr:uid="{00000000-0005-0000-0000-0000934C0000}"/>
    <cellStyle name="Normal 7 38 2 2" xfId="8941" xr:uid="{00000000-0005-0000-0000-0000944C0000}"/>
    <cellStyle name="Normal 7 38 2 2 2" xfId="20660" xr:uid="{00000000-0005-0000-0000-0000954C0000}"/>
    <cellStyle name="Normal 7 38 2 3" xfId="8942" xr:uid="{00000000-0005-0000-0000-0000964C0000}"/>
    <cellStyle name="Normal 7 38 2 3 2" xfId="20661" xr:uid="{00000000-0005-0000-0000-0000974C0000}"/>
    <cellStyle name="Normal 7 38 2 4" xfId="16539" xr:uid="{00000000-0005-0000-0000-0000984C0000}"/>
    <cellStyle name="Normal 7 38 3" xfId="8943" xr:uid="{00000000-0005-0000-0000-0000994C0000}"/>
    <cellStyle name="Normal 7 38 3 2" xfId="20662" xr:uid="{00000000-0005-0000-0000-00009A4C0000}"/>
    <cellStyle name="Normal 7 38 4" xfId="8944" xr:uid="{00000000-0005-0000-0000-00009B4C0000}"/>
    <cellStyle name="Normal 7 38 4 2" xfId="20663" xr:uid="{00000000-0005-0000-0000-00009C4C0000}"/>
    <cellStyle name="Normal 7 38 5" xfId="8945" xr:uid="{00000000-0005-0000-0000-00009D4C0000}"/>
    <cellStyle name="Normal 7 38 5 2" xfId="20664" xr:uid="{00000000-0005-0000-0000-00009E4C0000}"/>
    <cellStyle name="Normal 7 38 6" xfId="15827" xr:uid="{00000000-0005-0000-0000-00009F4C0000}"/>
    <cellStyle name="Normal 7 39" xfId="3080" xr:uid="{00000000-0005-0000-0000-0000A04C0000}"/>
    <cellStyle name="Normal 7 39 2" xfId="4088" xr:uid="{00000000-0005-0000-0000-0000A14C0000}"/>
    <cellStyle name="Normal 7 39 2 2" xfId="8946" xr:uid="{00000000-0005-0000-0000-0000A24C0000}"/>
    <cellStyle name="Normal 7 39 2 2 2" xfId="20665" xr:uid="{00000000-0005-0000-0000-0000A34C0000}"/>
    <cellStyle name="Normal 7 39 2 3" xfId="8947" xr:uid="{00000000-0005-0000-0000-0000A44C0000}"/>
    <cellStyle name="Normal 7 39 2 3 2" xfId="20666" xr:uid="{00000000-0005-0000-0000-0000A54C0000}"/>
    <cellStyle name="Normal 7 39 2 4" xfId="16540" xr:uid="{00000000-0005-0000-0000-0000A64C0000}"/>
    <cellStyle name="Normal 7 39 3" xfId="8948" xr:uid="{00000000-0005-0000-0000-0000A74C0000}"/>
    <cellStyle name="Normal 7 39 3 2" xfId="20667" xr:uid="{00000000-0005-0000-0000-0000A84C0000}"/>
    <cellStyle name="Normal 7 39 4" xfId="8949" xr:uid="{00000000-0005-0000-0000-0000A94C0000}"/>
    <cellStyle name="Normal 7 39 4 2" xfId="20668" xr:uid="{00000000-0005-0000-0000-0000AA4C0000}"/>
    <cellStyle name="Normal 7 39 5" xfId="8950" xr:uid="{00000000-0005-0000-0000-0000AB4C0000}"/>
    <cellStyle name="Normal 7 39 5 2" xfId="20669" xr:uid="{00000000-0005-0000-0000-0000AC4C0000}"/>
    <cellStyle name="Normal 7 39 6" xfId="15828" xr:uid="{00000000-0005-0000-0000-0000AD4C0000}"/>
    <cellStyle name="Normal 7 4" xfId="3081" xr:uid="{00000000-0005-0000-0000-0000AE4C0000}"/>
    <cellStyle name="Normal 7 4 2" xfId="4089" xr:uid="{00000000-0005-0000-0000-0000AF4C0000}"/>
    <cellStyle name="Normal 7 4 2 2" xfId="8951" xr:uid="{00000000-0005-0000-0000-0000B04C0000}"/>
    <cellStyle name="Normal 7 4 2 2 2" xfId="20670" xr:uid="{00000000-0005-0000-0000-0000B14C0000}"/>
    <cellStyle name="Normal 7 4 2 3" xfId="8952" xr:uid="{00000000-0005-0000-0000-0000B24C0000}"/>
    <cellStyle name="Normal 7 4 2 3 2" xfId="20671" xr:uid="{00000000-0005-0000-0000-0000B34C0000}"/>
    <cellStyle name="Normal 7 4 2 4" xfId="16541" xr:uid="{00000000-0005-0000-0000-0000B44C0000}"/>
    <cellStyle name="Normal 7 4 3" xfId="8953" xr:uid="{00000000-0005-0000-0000-0000B54C0000}"/>
    <cellStyle name="Normal 7 4 3 2" xfId="20672" xr:uid="{00000000-0005-0000-0000-0000B64C0000}"/>
    <cellStyle name="Normal 7 4 4" xfId="8954" xr:uid="{00000000-0005-0000-0000-0000B74C0000}"/>
    <cellStyle name="Normal 7 4 4 2" xfId="20673" xr:uid="{00000000-0005-0000-0000-0000B84C0000}"/>
    <cellStyle name="Normal 7 4 5" xfId="8955" xr:uid="{00000000-0005-0000-0000-0000B94C0000}"/>
    <cellStyle name="Normal 7 4 5 2" xfId="20674" xr:uid="{00000000-0005-0000-0000-0000BA4C0000}"/>
    <cellStyle name="Normal 7 4 6" xfId="15829" xr:uid="{00000000-0005-0000-0000-0000BB4C0000}"/>
    <cellStyle name="Normal 7 40" xfId="3082" xr:uid="{00000000-0005-0000-0000-0000BC4C0000}"/>
    <cellStyle name="Normal 7 40 2" xfId="4090" xr:uid="{00000000-0005-0000-0000-0000BD4C0000}"/>
    <cellStyle name="Normal 7 40 2 2" xfId="8956" xr:uid="{00000000-0005-0000-0000-0000BE4C0000}"/>
    <cellStyle name="Normal 7 40 2 2 2" xfId="20675" xr:uid="{00000000-0005-0000-0000-0000BF4C0000}"/>
    <cellStyle name="Normal 7 40 2 3" xfId="8957" xr:uid="{00000000-0005-0000-0000-0000C04C0000}"/>
    <cellStyle name="Normal 7 40 2 3 2" xfId="20676" xr:uid="{00000000-0005-0000-0000-0000C14C0000}"/>
    <cellStyle name="Normal 7 40 2 4" xfId="16542" xr:uid="{00000000-0005-0000-0000-0000C24C0000}"/>
    <cellStyle name="Normal 7 40 3" xfId="8958" xr:uid="{00000000-0005-0000-0000-0000C34C0000}"/>
    <cellStyle name="Normal 7 40 3 2" xfId="20677" xr:uid="{00000000-0005-0000-0000-0000C44C0000}"/>
    <cellStyle name="Normal 7 40 4" xfId="8959" xr:uid="{00000000-0005-0000-0000-0000C54C0000}"/>
    <cellStyle name="Normal 7 40 4 2" xfId="20678" xr:uid="{00000000-0005-0000-0000-0000C64C0000}"/>
    <cellStyle name="Normal 7 40 5" xfId="8960" xr:uid="{00000000-0005-0000-0000-0000C74C0000}"/>
    <cellStyle name="Normal 7 40 5 2" xfId="20679" xr:uid="{00000000-0005-0000-0000-0000C84C0000}"/>
    <cellStyle name="Normal 7 40 6" xfId="15830" xr:uid="{00000000-0005-0000-0000-0000C94C0000}"/>
    <cellStyle name="Normal 7 41" xfId="3083" xr:uid="{00000000-0005-0000-0000-0000CA4C0000}"/>
    <cellStyle name="Normal 7 41 2" xfId="4091" xr:uid="{00000000-0005-0000-0000-0000CB4C0000}"/>
    <cellStyle name="Normal 7 41 2 2" xfId="8961" xr:uid="{00000000-0005-0000-0000-0000CC4C0000}"/>
    <cellStyle name="Normal 7 41 2 2 2" xfId="20680" xr:uid="{00000000-0005-0000-0000-0000CD4C0000}"/>
    <cellStyle name="Normal 7 41 2 3" xfId="8962" xr:uid="{00000000-0005-0000-0000-0000CE4C0000}"/>
    <cellStyle name="Normal 7 41 2 3 2" xfId="20681" xr:uid="{00000000-0005-0000-0000-0000CF4C0000}"/>
    <cellStyle name="Normal 7 41 2 4" xfId="16543" xr:uid="{00000000-0005-0000-0000-0000D04C0000}"/>
    <cellStyle name="Normal 7 41 3" xfId="8963" xr:uid="{00000000-0005-0000-0000-0000D14C0000}"/>
    <cellStyle name="Normal 7 41 3 2" xfId="20682" xr:uid="{00000000-0005-0000-0000-0000D24C0000}"/>
    <cellStyle name="Normal 7 41 4" xfId="8964" xr:uid="{00000000-0005-0000-0000-0000D34C0000}"/>
    <cellStyle name="Normal 7 41 4 2" xfId="20683" xr:uid="{00000000-0005-0000-0000-0000D44C0000}"/>
    <cellStyle name="Normal 7 41 5" xfId="8965" xr:uid="{00000000-0005-0000-0000-0000D54C0000}"/>
    <cellStyle name="Normal 7 41 5 2" xfId="20684" xr:uid="{00000000-0005-0000-0000-0000D64C0000}"/>
    <cellStyle name="Normal 7 41 6" xfId="15831" xr:uid="{00000000-0005-0000-0000-0000D74C0000}"/>
    <cellStyle name="Normal 7 42" xfId="3084" xr:uid="{00000000-0005-0000-0000-0000D84C0000}"/>
    <cellStyle name="Normal 7 42 2" xfId="4092" xr:uid="{00000000-0005-0000-0000-0000D94C0000}"/>
    <cellStyle name="Normal 7 42 2 2" xfId="8966" xr:uid="{00000000-0005-0000-0000-0000DA4C0000}"/>
    <cellStyle name="Normal 7 42 2 2 2" xfId="20685" xr:uid="{00000000-0005-0000-0000-0000DB4C0000}"/>
    <cellStyle name="Normal 7 42 2 3" xfId="8967" xr:uid="{00000000-0005-0000-0000-0000DC4C0000}"/>
    <cellStyle name="Normal 7 42 2 3 2" xfId="20686" xr:uid="{00000000-0005-0000-0000-0000DD4C0000}"/>
    <cellStyle name="Normal 7 42 2 4" xfId="16544" xr:uid="{00000000-0005-0000-0000-0000DE4C0000}"/>
    <cellStyle name="Normal 7 42 3" xfId="8968" xr:uid="{00000000-0005-0000-0000-0000DF4C0000}"/>
    <cellStyle name="Normal 7 42 3 2" xfId="20687" xr:uid="{00000000-0005-0000-0000-0000E04C0000}"/>
    <cellStyle name="Normal 7 42 4" xfId="8969" xr:uid="{00000000-0005-0000-0000-0000E14C0000}"/>
    <cellStyle name="Normal 7 42 4 2" xfId="20688" xr:uid="{00000000-0005-0000-0000-0000E24C0000}"/>
    <cellStyle name="Normal 7 42 5" xfId="8970" xr:uid="{00000000-0005-0000-0000-0000E34C0000}"/>
    <cellStyle name="Normal 7 42 5 2" xfId="20689" xr:uid="{00000000-0005-0000-0000-0000E44C0000}"/>
    <cellStyle name="Normal 7 42 6" xfId="15832" xr:uid="{00000000-0005-0000-0000-0000E54C0000}"/>
    <cellStyle name="Normal 7 43" xfId="3085" xr:uid="{00000000-0005-0000-0000-0000E64C0000}"/>
    <cellStyle name="Normal 7 43 2" xfId="4093" xr:uid="{00000000-0005-0000-0000-0000E74C0000}"/>
    <cellStyle name="Normal 7 43 2 2" xfId="8971" xr:uid="{00000000-0005-0000-0000-0000E84C0000}"/>
    <cellStyle name="Normal 7 43 2 2 2" xfId="20690" xr:uid="{00000000-0005-0000-0000-0000E94C0000}"/>
    <cellStyle name="Normal 7 43 2 3" xfId="8972" xr:uid="{00000000-0005-0000-0000-0000EA4C0000}"/>
    <cellStyle name="Normal 7 43 2 3 2" xfId="20691" xr:uid="{00000000-0005-0000-0000-0000EB4C0000}"/>
    <cellStyle name="Normal 7 43 2 4" xfId="16545" xr:uid="{00000000-0005-0000-0000-0000EC4C0000}"/>
    <cellStyle name="Normal 7 43 3" xfId="8973" xr:uid="{00000000-0005-0000-0000-0000ED4C0000}"/>
    <cellStyle name="Normal 7 43 3 2" xfId="20692" xr:uid="{00000000-0005-0000-0000-0000EE4C0000}"/>
    <cellStyle name="Normal 7 43 4" xfId="8974" xr:uid="{00000000-0005-0000-0000-0000EF4C0000}"/>
    <cellStyle name="Normal 7 43 4 2" xfId="20693" xr:uid="{00000000-0005-0000-0000-0000F04C0000}"/>
    <cellStyle name="Normal 7 43 5" xfId="8975" xr:uid="{00000000-0005-0000-0000-0000F14C0000}"/>
    <cellStyle name="Normal 7 43 5 2" xfId="20694" xr:uid="{00000000-0005-0000-0000-0000F24C0000}"/>
    <cellStyle name="Normal 7 43 6" xfId="15833" xr:uid="{00000000-0005-0000-0000-0000F34C0000}"/>
    <cellStyle name="Normal 7 44" xfId="3086" xr:uid="{00000000-0005-0000-0000-0000F44C0000}"/>
    <cellStyle name="Normal 7 44 2" xfId="4094" xr:uid="{00000000-0005-0000-0000-0000F54C0000}"/>
    <cellStyle name="Normal 7 44 2 2" xfId="8976" xr:uid="{00000000-0005-0000-0000-0000F64C0000}"/>
    <cellStyle name="Normal 7 44 2 2 2" xfId="20695" xr:uid="{00000000-0005-0000-0000-0000F74C0000}"/>
    <cellStyle name="Normal 7 44 2 3" xfId="8977" xr:uid="{00000000-0005-0000-0000-0000F84C0000}"/>
    <cellStyle name="Normal 7 44 2 3 2" xfId="20696" xr:uid="{00000000-0005-0000-0000-0000F94C0000}"/>
    <cellStyle name="Normal 7 44 2 4" xfId="16546" xr:uid="{00000000-0005-0000-0000-0000FA4C0000}"/>
    <cellStyle name="Normal 7 44 3" xfId="8978" xr:uid="{00000000-0005-0000-0000-0000FB4C0000}"/>
    <cellStyle name="Normal 7 44 3 2" xfId="20697" xr:uid="{00000000-0005-0000-0000-0000FC4C0000}"/>
    <cellStyle name="Normal 7 44 4" xfId="8979" xr:uid="{00000000-0005-0000-0000-0000FD4C0000}"/>
    <cellStyle name="Normal 7 44 4 2" xfId="20698" xr:uid="{00000000-0005-0000-0000-0000FE4C0000}"/>
    <cellStyle name="Normal 7 44 5" xfId="8980" xr:uid="{00000000-0005-0000-0000-0000FF4C0000}"/>
    <cellStyle name="Normal 7 44 5 2" xfId="20699" xr:uid="{00000000-0005-0000-0000-0000004D0000}"/>
    <cellStyle name="Normal 7 44 6" xfId="15834" xr:uid="{00000000-0005-0000-0000-0000014D0000}"/>
    <cellStyle name="Normal 7 45" xfId="3087" xr:uid="{00000000-0005-0000-0000-0000024D0000}"/>
    <cellStyle name="Normal 7 45 2" xfId="4095" xr:uid="{00000000-0005-0000-0000-0000034D0000}"/>
    <cellStyle name="Normal 7 45 2 2" xfId="8981" xr:uid="{00000000-0005-0000-0000-0000044D0000}"/>
    <cellStyle name="Normal 7 45 2 2 2" xfId="20700" xr:uid="{00000000-0005-0000-0000-0000054D0000}"/>
    <cellStyle name="Normal 7 45 2 3" xfId="8982" xr:uid="{00000000-0005-0000-0000-0000064D0000}"/>
    <cellStyle name="Normal 7 45 2 3 2" xfId="20701" xr:uid="{00000000-0005-0000-0000-0000074D0000}"/>
    <cellStyle name="Normal 7 45 2 4" xfId="16547" xr:uid="{00000000-0005-0000-0000-0000084D0000}"/>
    <cellStyle name="Normal 7 45 3" xfId="8983" xr:uid="{00000000-0005-0000-0000-0000094D0000}"/>
    <cellStyle name="Normal 7 45 3 2" xfId="20702" xr:uid="{00000000-0005-0000-0000-00000A4D0000}"/>
    <cellStyle name="Normal 7 45 4" xfId="8984" xr:uid="{00000000-0005-0000-0000-00000B4D0000}"/>
    <cellStyle name="Normal 7 45 4 2" xfId="20703" xr:uid="{00000000-0005-0000-0000-00000C4D0000}"/>
    <cellStyle name="Normal 7 45 5" xfId="8985" xr:uid="{00000000-0005-0000-0000-00000D4D0000}"/>
    <cellStyle name="Normal 7 45 5 2" xfId="20704" xr:uid="{00000000-0005-0000-0000-00000E4D0000}"/>
    <cellStyle name="Normal 7 45 6" xfId="15835" xr:uid="{00000000-0005-0000-0000-00000F4D0000}"/>
    <cellStyle name="Normal 7 46" xfId="3088" xr:uid="{00000000-0005-0000-0000-0000104D0000}"/>
    <cellStyle name="Normal 7 46 2" xfId="4096" xr:uid="{00000000-0005-0000-0000-0000114D0000}"/>
    <cellStyle name="Normal 7 46 2 2" xfId="8986" xr:uid="{00000000-0005-0000-0000-0000124D0000}"/>
    <cellStyle name="Normal 7 46 2 2 2" xfId="20705" xr:uid="{00000000-0005-0000-0000-0000134D0000}"/>
    <cellStyle name="Normal 7 46 2 3" xfId="8987" xr:uid="{00000000-0005-0000-0000-0000144D0000}"/>
    <cellStyle name="Normal 7 46 2 3 2" xfId="20706" xr:uid="{00000000-0005-0000-0000-0000154D0000}"/>
    <cellStyle name="Normal 7 46 2 4" xfId="16548" xr:uid="{00000000-0005-0000-0000-0000164D0000}"/>
    <cellStyle name="Normal 7 46 3" xfId="8988" xr:uid="{00000000-0005-0000-0000-0000174D0000}"/>
    <cellStyle name="Normal 7 46 3 2" xfId="20707" xr:uid="{00000000-0005-0000-0000-0000184D0000}"/>
    <cellStyle name="Normal 7 46 4" xfId="8989" xr:uid="{00000000-0005-0000-0000-0000194D0000}"/>
    <cellStyle name="Normal 7 46 4 2" xfId="20708" xr:uid="{00000000-0005-0000-0000-00001A4D0000}"/>
    <cellStyle name="Normal 7 46 5" xfId="8990" xr:uid="{00000000-0005-0000-0000-00001B4D0000}"/>
    <cellStyle name="Normal 7 46 5 2" xfId="20709" xr:uid="{00000000-0005-0000-0000-00001C4D0000}"/>
    <cellStyle name="Normal 7 46 6" xfId="15836" xr:uid="{00000000-0005-0000-0000-00001D4D0000}"/>
    <cellStyle name="Normal 7 47" xfId="3089" xr:uid="{00000000-0005-0000-0000-00001E4D0000}"/>
    <cellStyle name="Normal 7 47 2" xfId="4097" xr:uid="{00000000-0005-0000-0000-00001F4D0000}"/>
    <cellStyle name="Normal 7 47 2 2" xfId="8991" xr:uid="{00000000-0005-0000-0000-0000204D0000}"/>
    <cellStyle name="Normal 7 47 2 2 2" xfId="20710" xr:uid="{00000000-0005-0000-0000-0000214D0000}"/>
    <cellStyle name="Normal 7 47 2 3" xfId="8992" xr:uid="{00000000-0005-0000-0000-0000224D0000}"/>
    <cellStyle name="Normal 7 47 2 3 2" xfId="20711" xr:uid="{00000000-0005-0000-0000-0000234D0000}"/>
    <cellStyle name="Normal 7 47 2 4" xfId="16549" xr:uid="{00000000-0005-0000-0000-0000244D0000}"/>
    <cellStyle name="Normal 7 47 3" xfId="8993" xr:uid="{00000000-0005-0000-0000-0000254D0000}"/>
    <cellStyle name="Normal 7 47 3 2" xfId="20712" xr:uid="{00000000-0005-0000-0000-0000264D0000}"/>
    <cellStyle name="Normal 7 47 4" xfId="8994" xr:uid="{00000000-0005-0000-0000-0000274D0000}"/>
    <cellStyle name="Normal 7 47 4 2" xfId="20713" xr:uid="{00000000-0005-0000-0000-0000284D0000}"/>
    <cellStyle name="Normal 7 47 5" xfId="8995" xr:uid="{00000000-0005-0000-0000-0000294D0000}"/>
    <cellStyle name="Normal 7 47 5 2" xfId="20714" xr:uid="{00000000-0005-0000-0000-00002A4D0000}"/>
    <cellStyle name="Normal 7 47 6" xfId="15837" xr:uid="{00000000-0005-0000-0000-00002B4D0000}"/>
    <cellStyle name="Normal 7 48" xfId="3090" xr:uid="{00000000-0005-0000-0000-00002C4D0000}"/>
    <cellStyle name="Normal 7 48 2" xfId="4098" xr:uid="{00000000-0005-0000-0000-00002D4D0000}"/>
    <cellStyle name="Normal 7 48 2 2" xfId="8996" xr:uid="{00000000-0005-0000-0000-00002E4D0000}"/>
    <cellStyle name="Normal 7 48 2 2 2" xfId="20715" xr:uid="{00000000-0005-0000-0000-00002F4D0000}"/>
    <cellStyle name="Normal 7 48 2 3" xfId="8997" xr:uid="{00000000-0005-0000-0000-0000304D0000}"/>
    <cellStyle name="Normal 7 48 2 3 2" xfId="20716" xr:uid="{00000000-0005-0000-0000-0000314D0000}"/>
    <cellStyle name="Normal 7 48 2 4" xfId="16550" xr:uid="{00000000-0005-0000-0000-0000324D0000}"/>
    <cellStyle name="Normal 7 48 3" xfId="8998" xr:uid="{00000000-0005-0000-0000-0000334D0000}"/>
    <cellStyle name="Normal 7 48 3 2" xfId="20717" xr:uid="{00000000-0005-0000-0000-0000344D0000}"/>
    <cellStyle name="Normal 7 48 4" xfId="8999" xr:uid="{00000000-0005-0000-0000-0000354D0000}"/>
    <cellStyle name="Normal 7 48 4 2" xfId="20718" xr:uid="{00000000-0005-0000-0000-0000364D0000}"/>
    <cellStyle name="Normal 7 48 5" xfId="9000" xr:uid="{00000000-0005-0000-0000-0000374D0000}"/>
    <cellStyle name="Normal 7 48 5 2" xfId="20719" xr:uid="{00000000-0005-0000-0000-0000384D0000}"/>
    <cellStyle name="Normal 7 48 6" xfId="15838" xr:uid="{00000000-0005-0000-0000-0000394D0000}"/>
    <cellStyle name="Normal 7 49" xfId="3091" xr:uid="{00000000-0005-0000-0000-00003A4D0000}"/>
    <cellStyle name="Normal 7 49 2" xfId="4099" xr:uid="{00000000-0005-0000-0000-00003B4D0000}"/>
    <cellStyle name="Normal 7 49 2 2" xfId="9001" xr:uid="{00000000-0005-0000-0000-00003C4D0000}"/>
    <cellStyle name="Normal 7 49 2 2 2" xfId="20720" xr:uid="{00000000-0005-0000-0000-00003D4D0000}"/>
    <cellStyle name="Normal 7 49 2 3" xfId="9002" xr:uid="{00000000-0005-0000-0000-00003E4D0000}"/>
    <cellStyle name="Normal 7 49 2 3 2" xfId="20721" xr:uid="{00000000-0005-0000-0000-00003F4D0000}"/>
    <cellStyle name="Normal 7 49 2 4" xfId="16551" xr:uid="{00000000-0005-0000-0000-0000404D0000}"/>
    <cellStyle name="Normal 7 49 3" xfId="9003" xr:uid="{00000000-0005-0000-0000-0000414D0000}"/>
    <cellStyle name="Normal 7 49 3 2" xfId="20722" xr:uid="{00000000-0005-0000-0000-0000424D0000}"/>
    <cellStyle name="Normal 7 49 4" xfId="9004" xr:uid="{00000000-0005-0000-0000-0000434D0000}"/>
    <cellStyle name="Normal 7 49 4 2" xfId="20723" xr:uid="{00000000-0005-0000-0000-0000444D0000}"/>
    <cellStyle name="Normal 7 49 5" xfId="9005" xr:uid="{00000000-0005-0000-0000-0000454D0000}"/>
    <cellStyle name="Normal 7 49 5 2" xfId="20724" xr:uid="{00000000-0005-0000-0000-0000464D0000}"/>
    <cellStyle name="Normal 7 49 6" xfId="15839" xr:uid="{00000000-0005-0000-0000-0000474D0000}"/>
    <cellStyle name="Normal 7 5" xfId="3092" xr:uid="{00000000-0005-0000-0000-0000484D0000}"/>
    <cellStyle name="Normal 7 5 2" xfId="4100" xr:uid="{00000000-0005-0000-0000-0000494D0000}"/>
    <cellStyle name="Normal 7 5 2 2" xfId="9006" xr:uid="{00000000-0005-0000-0000-00004A4D0000}"/>
    <cellStyle name="Normal 7 5 2 2 2" xfId="20725" xr:uid="{00000000-0005-0000-0000-00004B4D0000}"/>
    <cellStyle name="Normal 7 5 2 3" xfId="9007" xr:uid="{00000000-0005-0000-0000-00004C4D0000}"/>
    <cellStyle name="Normal 7 5 2 3 2" xfId="20726" xr:uid="{00000000-0005-0000-0000-00004D4D0000}"/>
    <cellStyle name="Normal 7 5 2 4" xfId="16552" xr:uid="{00000000-0005-0000-0000-00004E4D0000}"/>
    <cellStyle name="Normal 7 5 3" xfId="9008" xr:uid="{00000000-0005-0000-0000-00004F4D0000}"/>
    <cellStyle name="Normal 7 5 3 2" xfId="20727" xr:uid="{00000000-0005-0000-0000-0000504D0000}"/>
    <cellStyle name="Normal 7 5 4" xfId="9009" xr:uid="{00000000-0005-0000-0000-0000514D0000}"/>
    <cellStyle name="Normal 7 5 4 2" xfId="20728" xr:uid="{00000000-0005-0000-0000-0000524D0000}"/>
    <cellStyle name="Normal 7 5 5" xfId="9010" xr:uid="{00000000-0005-0000-0000-0000534D0000}"/>
    <cellStyle name="Normal 7 5 5 2" xfId="20729" xr:uid="{00000000-0005-0000-0000-0000544D0000}"/>
    <cellStyle name="Normal 7 5 6" xfId="15840" xr:uid="{00000000-0005-0000-0000-0000554D0000}"/>
    <cellStyle name="Normal 7 50" xfId="3093" xr:uid="{00000000-0005-0000-0000-0000564D0000}"/>
    <cellStyle name="Normal 7 50 2" xfId="4101" xr:uid="{00000000-0005-0000-0000-0000574D0000}"/>
    <cellStyle name="Normal 7 50 2 2" xfId="9011" xr:uid="{00000000-0005-0000-0000-0000584D0000}"/>
    <cellStyle name="Normal 7 50 2 2 2" xfId="20730" xr:uid="{00000000-0005-0000-0000-0000594D0000}"/>
    <cellStyle name="Normal 7 50 2 3" xfId="9012" xr:uid="{00000000-0005-0000-0000-00005A4D0000}"/>
    <cellStyle name="Normal 7 50 2 3 2" xfId="20731" xr:uid="{00000000-0005-0000-0000-00005B4D0000}"/>
    <cellStyle name="Normal 7 50 2 4" xfId="16553" xr:uid="{00000000-0005-0000-0000-00005C4D0000}"/>
    <cellStyle name="Normal 7 50 3" xfId="9013" xr:uid="{00000000-0005-0000-0000-00005D4D0000}"/>
    <cellStyle name="Normal 7 50 3 2" xfId="20732" xr:uid="{00000000-0005-0000-0000-00005E4D0000}"/>
    <cellStyle name="Normal 7 50 4" xfId="9014" xr:uid="{00000000-0005-0000-0000-00005F4D0000}"/>
    <cellStyle name="Normal 7 50 4 2" xfId="20733" xr:uid="{00000000-0005-0000-0000-0000604D0000}"/>
    <cellStyle name="Normal 7 50 5" xfId="9015" xr:uid="{00000000-0005-0000-0000-0000614D0000}"/>
    <cellStyle name="Normal 7 50 5 2" xfId="20734" xr:uid="{00000000-0005-0000-0000-0000624D0000}"/>
    <cellStyle name="Normal 7 50 6" xfId="15841" xr:uid="{00000000-0005-0000-0000-0000634D0000}"/>
    <cellStyle name="Normal 7 51" xfId="3094" xr:uid="{00000000-0005-0000-0000-0000644D0000}"/>
    <cellStyle name="Normal 7 51 2" xfId="4102" xr:uid="{00000000-0005-0000-0000-0000654D0000}"/>
    <cellStyle name="Normal 7 51 2 2" xfId="9016" xr:uid="{00000000-0005-0000-0000-0000664D0000}"/>
    <cellStyle name="Normal 7 51 2 2 2" xfId="20735" xr:uid="{00000000-0005-0000-0000-0000674D0000}"/>
    <cellStyle name="Normal 7 51 2 3" xfId="9017" xr:uid="{00000000-0005-0000-0000-0000684D0000}"/>
    <cellStyle name="Normal 7 51 2 3 2" xfId="20736" xr:uid="{00000000-0005-0000-0000-0000694D0000}"/>
    <cellStyle name="Normal 7 51 2 4" xfId="16554" xr:uid="{00000000-0005-0000-0000-00006A4D0000}"/>
    <cellStyle name="Normal 7 51 3" xfId="9018" xr:uid="{00000000-0005-0000-0000-00006B4D0000}"/>
    <cellStyle name="Normal 7 51 3 2" xfId="20737" xr:uid="{00000000-0005-0000-0000-00006C4D0000}"/>
    <cellStyle name="Normal 7 51 4" xfId="9019" xr:uid="{00000000-0005-0000-0000-00006D4D0000}"/>
    <cellStyle name="Normal 7 51 4 2" xfId="20738" xr:uid="{00000000-0005-0000-0000-00006E4D0000}"/>
    <cellStyle name="Normal 7 51 5" xfId="9020" xr:uid="{00000000-0005-0000-0000-00006F4D0000}"/>
    <cellStyle name="Normal 7 51 5 2" xfId="20739" xr:uid="{00000000-0005-0000-0000-0000704D0000}"/>
    <cellStyle name="Normal 7 51 6" xfId="15842" xr:uid="{00000000-0005-0000-0000-0000714D0000}"/>
    <cellStyle name="Normal 7 52" xfId="3095" xr:uid="{00000000-0005-0000-0000-0000724D0000}"/>
    <cellStyle name="Normal 7 52 2" xfId="4103" xr:uid="{00000000-0005-0000-0000-0000734D0000}"/>
    <cellStyle name="Normal 7 52 2 2" xfId="9021" xr:uid="{00000000-0005-0000-0000-0000744D0000}"/>
    <cellStyle name="Normal 7 52 2 2 2" xfId="20740" xr:uid="{00000000-0005-0000-0000-0000754D0000}"/>
    <cellStyle name="Normal 7 52 2 3" xfId="9022" xr:uid="{00000000-0005-0000-0000-0000764D0000}"/>
    <cellStyle name="Normal 7 52 2 3 2" xfId="20741" xr:uid="{00000000-0005-0000-0000-0000774D0000}"/>
    <cellStyle name="Normal 7 52 2 4" xfId="16555" xr:uid="{00000000-0005-0000-0000-0000784D0000}"/>
    <cellStyle name="Normal 7 52 3" xfId="9023" xr:uid="{00000000-0005-0000-0000-0000794D0000}"/>
    <cellStyle name="Normal 7 52 3 2" xfId="20742" xr:uid="{00000000-0005-0000-0000-00007A4D0000}"/>
    <cellStyle name="Normal 7 52 4" xfId="9024" xr:uid="{00000000-0005-0000-0000-00007B4D0000}"/>
    <cellStyle name="Normal 7 52 4 2" xfId="20743" xr:uid="{00000000-0005-0000-0000-00007C4D0000}"/>
    <cellStyle name="Normal 7 52 5" xfId="9025" xr:uid="{00000000-0005-0000-0000-00007D4D0000}"/>
    <cellStyle name="Normal 7 52 5 2" xfId="20744" xr:uid="{00000000-0005-0000-0000-00007E4D0000}"/>
    <cellStyle name="Normal 7 52 6" xfId="15843" xr:uid="{00000000-0005-0000-0000-00007F4D0000}"/>
    <cellStyle name="Normal 7 53" xfId="3096" xr:uid="{00000000-0005-0000-0000-0000804D0000}"/>
    <cellStyle name="Normal 7 53 2" xfId="4104" xr:uid="{00000000-0005-0000-0000-0000814D0000}"/>
    <cellStyle name="Normal 7 53 2 2" xfId="9026" xr:uid="{00000000-0005-0000-0000-0000824D0000}"/>
    <cellStyle name="Normal 7 53 2 2 2" xfId="20745" xr:uid="{00000000-0005-0000-0000-0000834D0000}"/>
    <cellStyle name="Normal 7 53 2 3" xfId="9027" xr:uid="{00000000-0005-0000-0000-0000844D0000}"/>
    <cellStyle name="Normal 7 53 2 3 2" xfId="20746" xr:uid="{00000000-0005-0000-0000-0000854D0000}"/>
    <cellStyle name="Normal 7 53 2 4" xfId="16556" xr:uid="{00000000-0005-0000-0000-0000864D0000}"/>
    <cellStyle name="Normal 7 53 3" xfId="9028" xr:uid="{00000000-0005-0000-0000-0000874D0000}"/>
    <cellStyle name="Normal 7 53 3 2" xfId="20747" xr:uid="{00000000-0005-0000-0000-0000884D0000}"/>
    <cellStyle name="Normal 7 53 4" xfId="9029" xr:uid="{00000000-0005-0000-0000-0000894D0000}"/>
    <cellStyle name="Normal 7 53 4 2" xfId="20748" xr:uid="{00000000-0005-0000-0000-00008A4D0000}"/>
    <cellStyle name="Normal 7 53 5" xfId="9030" xr:uid="{00000000-0005-0000-0000-00008B4D0000}"/>
    <cellStyle name="Normal 7 53 5 2" xfId="20749" xr:uid="{00000000-0005-0000-0000-00008C4D0000}"/>
    <cellStyle name="Normal 7 53 6" xfId="15844" xr:uid="{00000000-0005-0000-0000-00008D4D0000}"/>
    <cellStyle name="Normal 7 54" xfId="3097" xr:uid="{00000000-0005-0000-0000-00008E4D0000}"/>
    <cellStyle name="Normal 7 54 2" xfId="4105" xr:uid="{00000000-0005-0000-0000-00008F4D0000}"/>
    <cellStyle name="Normal 7 54 2 2" xfId="9031" xr:uid="{00000000-0005-0000-0000-0000904D0000}"/>
    <cellStyle name="Normal 7 54 2 2 2" xfId="20750" xr:uid="{00000000-0005-0000-0000-0000914D0000}"/>
    <cellStyle name="Normal 7 54 2 3" xfId="9032" xr:uid="{00000000-0005-0000-0000-0000924D0000}"/>
    <cellStyle name="Normal 7 54 2 3 2" xfId="20751" xr:uid="{00000000-0005-0000-0000-0000934D0000}"/>
    <cellStyle name="Normal 7 54 2 4" xfId="16557" xr:uid="{00000000-0005-0000-0000-0000944D0000}"/>
    <cellStyle name="Normal 7 54 3" xfId="9033" xr:uid="{00000000-0005-0000-0000-0000954D0000}"/>
    <cellStyle name="Normal 7 54 3 2" xfId="20752" xr:uid="{00000000-0005-0000-0000-0000964D0000}"/>
    <cellStyle name="Normal 7 54 4" xfId="9034" xr:uid="{00000000-0005-0000-0000-0000974D0000}"/>
    <cellStyle name="Normal 7 54 4 2" xfId="20753" xr:uid="{00000000-0005-0000-0000-0000984D0000}"/>
    <cellStyle name="Normal 7 54 5" xfId="9035" xr:uid="{00000000-0005-0000-0000-0000994D0000}"/>
    <cellStyle name="Normal 7 54 5 2" xfId="20754" xr:uid="{00000000-0005-0000-0000-00009A4D0000}"/>
    <cellStyle name="Normal 7 54 6" xfId="15845" xr:uid="{00000000-0005-0000-0000-00009B4D0000}"/>
    <cellStyle name="Normal 7 55" xfId="3098" xr:uid="{00000000-0005-0000-0000-00009C4D0000}"/>
    <cellStyle name="Normal 7 55 2" xfId="4106" xr:uid="{00000000-0005-0000-0000-00009D4D0000}"/>
    <cellStyle name="Normal 7 55 2 2" xfId="9036" xr:uid="{00000000-0005-0000-0000-00009E4D0000}"/>
    <cellStyle name="Normal 7 55 2 2 2" xfId="20755" xr:uid="{00000000-0005-0000-0000-00009F4D0000}"/>
    <cellStyle name="Normal 7 55 2 3" xfId="9037" xr:uid="{00000000-0005-0000-0000-0000A04D0000}"/>
    <cellStyle name="Normal 7 55 2 3 2" xfId="20756" xr:uid="{00000000-0005-0000-0000-0000A14D0000}"/>
    <cellStyle name="Normal 7 55 2 4" xfId="16558" xr:uid="{00000000-0005-0000-0000-0000A24D0000}"/>
    <cellStyle name="Normal 7 55 3" xfId="9038" xr:uid="{00000000-0005-0000-0000-0000A34D0000}"/>
    <cellStyle name="Normal 7 55 3 2" xfId="20757" xr:uid="{00000000-0005-0000-0000-0000A44D0000}"/>
    <cellStyle name="Normal 7 55 4" xfId="9039" xr:uid="{00000000-0005-0000-0000-0000A54D0000}"/>
    <cellStyle name="Normal 7 55 4 2" xfId="20758" xr:uid="{00000000-0005-0000-0000-0000A64D0000}"/>
    <cellStyle name="Normal 7 55 5" xfId="9040" xr:uid="{00000000-0005-0000-0000-0000A74D0000}"/>
    <cellStyle name="Normal 7 55 5 2" xfId="20759" xr:uid="{00000000-0005-0000-0000-0000A84D0000}"/>
    <cellStyle name="Normal 7 55 6" xfId="15846" xr:uid="{00000000-0005-0000-0000-0000A94D0000}"/>
    <cellStyle name="Normal 7 56" xfId="3099" xr:uid="{00000000-0005-0000-0000-0000AA4D0000}"/>
    <cellStyle name="Normal 7 56 2" xfId="4107" xr:uid="{00000000-0005-0000-0000-0000AB4D0000}"/>
    <cellStyle name="Normal 7 56 2 2" xfId="9041" xr:uid="{00000000-0005-0000-0000-0000AC4D0000}"/>
    <cellStyle name="Normal 7 56 2 2 2" xfId="20760" xr:uid="{00000000-0005-0000-0000-0000AD4D0000}"/>
    <cellStyle name="Normal 7 56 2 3" xfId="9042" xr:uid="{00000000-0005-0000-0000-0000AE4D0000}"/>
    <cellStyle name="Normal 7 56 2 3 2" xfId="20761" xr:uid="{00000000-0005-0000-0000-0000AF4D0000}"/>
    <cellStyle name="Normal 7 56 2 4" xfId="16559" xr:uid="{00000000-0005-0000-0000-0000B04D0000}"/>
    <cellStyle name="Normal 7 56 3" xfId="9043" xr:uid="{00000000-0005-0000-0000-0000B14D0000}"/>
    <cellStyle name="Normal 7 56 3 2" xfId="20762" xr:uid="{00000000-0005-0000-0000-0000B24D0000}"/>
    <cellStyle name="Normal 7 56 4" xfId="9044" xr:uid="{00000000-0005-0000-0000-0000B34D0000}"/>
    <cellStyle name="Normal 7 56 4 2" xfId="20763" xr:uid="{00000000-0005-0000-0000-0000B44D0000}"/>
    <cellStyle name="Normal 7 56 5" xfId="9045" xr:uid="{00000000-0005-0000-0000-0000B54D0000}"/>
    <cellStyle name="Normal 7 56 5 2" xfId="20764" xr:uid="{00000000-0005-0000-0000-0000B64D0000}"/>
    <cellStyle name="Normal 7 56 6" xfId="15847" xr:uid="{00000000-0005-0000-0000-0000B74D0000}"/>
    <cellStyle name="Normal 7 57" xfId="3100" xr:uid="{00000000-0005-0000-0000-0000B84D0000}"/>
    <cellStyle name="Normal 7 57 2" xfId="4108" xr:uid="{00000000-0005-0000-0000-0000B94D0000}"/>
    <cellStyle name="Normal 7 57 2 2" xfId="9046" xr:uid="{00000000-0005-0000-0000-0000BA4D0000}"/>
    <cellStyle name="Normal 7 57 2 2 2" xfId="20765" xr:uid="{00000000-0005-0000-0000-0000BB4D0000}"/>
    <cellStyle name="Normal 7 57 2 3" xfId="9047" xr:uid="{00000000-0005-0000-0000-0000BC4D0000}"/>
    <cellStyle name="Normal 7 57 2 3 2" xfId="20766" xr:uid="{00000000-0005-0000-0000-0000BD4D0000}"/>
    <cellStyle name="Normal 7 57 2 4" xfId="16560" xr:uid="{00000000-0005-0000-0000-0000BE4D0000}"/>
    <cellStyle name="Normal 7 57 3" xfId="9048" xr:uid="{00000000-0005-0000-0000-0000BF4D0000}"/>
    <cellStyle name="Normal 7 57 3 2" xfId="20767" xr:uid="{00000000-0005-0000-0000-0000C04D0000}"/>
    <cellStyle name="Normal 7 57 4" xfId="9049" xr:uid="{00000000-0005-0000-0000-0000C14D0000}"/>
    <cellStyle name="Normal 7 57 4 2" xfId="20768" xr:uid="{00000000-0005-0000-0000-0000C24D0000}"/>
    <cellStyle name="Normal 7 57 5" xfId="9050" xr:uid="{00000000-0005-0000-0000-0000C34D0000}"/>
    <cellStyle name="Normal 7 57 5 2" xfId="20769" xr:uid="{00000000-0005-0000-0000-0000C44D0000}"/>
    <cellStyle name="Normal 7 57 6" xfId="15848" xr:uid="{00000000-0005-0000-0000-0000C54D0000}"/>
    <cellStyle name="Normal 7 58" xfId="3101" xr:uid="{00000000-0005-0000-0000-0000C64D0000}"/>
    <cellStyle name="Normal 7 59" xfId="3102" xr:uid="{00000000-0005-0000-0000-0000C74D0000}"/>
    <cellStyle name="Normal 7 6" xfId="3103" xr:uid="{00000000-0005-0000-0000-0000C84D0000}"/>
    <cellStyle name="Normal 7 6 2" xfId="4109" xr:uid="{00000000-0005-0000-0000-0000C94D0000}"/>
    <cellStyle name="Normal 7 6 2 2" xfId="9051" xr:uid="{00000000-0005-0000-0000-0000CA4D0000}"/>
    <cellStyle name="Normal 7 6 2 2 2" xfId="20770" xr:uid="{00000000-0005-0000-0000-0000CB4D0000}"/>
    <cellStyle name="Normal 7 6 2 3" xfId="9052" xr:uid="{00000000-0005-0000-0000-0000CC4D0000}"/>
    <cellStyle name="Normal 7 6 2 3 2" xfId="20771" xr:uid="{00000000-0005-0000-0000-0000CD4D0000}"/>
    <cellStyle name="Normal 7 6 2 4" xfId="16561" xr:uid="{00000000-0005-0000-0000-0000CE4D0000}"/>
    <cellStyle name="Normal 7 6 3" xfId="9053" xr:uid="{00000000-0005-0000-0000-0000CF4D0000}"/>
    <cellStyle name="Normal 7 6 3 2" xfId="20772" xr:uid="{00000000-0005-0000-0000-0000D04D0000}"/>
    <cellStyle name="Normal 7 6 4" xfId="9054" xr:uid="{00000000-0005-0000-0000-0000D14D0000}"/>
    <cellStyle name="Normal 7 6 4 2" xfId="20773" xr:uid="{00000000-0005-0000-0000-0000D24D0000}"/>
    <cellStyle name="Normal 7 6 5" xfId="9055" xr:uid="{00000000-0005-0000-0000-0000D34D0000}"/>
    <cellStyle name="Normal 7 6 5 2" xfId="20774" xr:uid="{00000000-0005-0000-0000-0000D44D0000}"/>
    <cellStyle name="Normal 7 6 6" xfId="15849" xr:uid="{00000000-0005-0000-0000-0000D54D0000}"/>
    <cellStyle name="Normal 7 60" xfId="3104" xr:uid="{00000000-0005-0000-0000-0000D64D0000}"/>
    <cellStyle name="Normal 7 61" xfId="3105" xr:uid="{00000000-0005-0000-0000-0000D74D0000}"/>
    <cellStyle name="Normal 7 62" xfId="3106" xr:uid="{00000000-0005-0000-0000-0000D84D0000}"/>
    <cellStyle name="Normal 7 63" xfId="3107" xr:uid="{00000000-0005-0000-0000-0000D94D0000}"/>
    <cellStyle name="Normal 7 64" xfId="3108" xr:uid="{00000000-0005-0000-0000-0000DA4D0000}"/>
    <cellStyle name="Normal 7 64 2" xfId="4110" xr:uid="{00000000-0005-0000-0000-0000DB4D0000}"/>
    <cellStyle name="Normal 7 64 2 2" xfId="9056" xr:uid="{00000000-0005-0000-0000-0000DC4D0000}"/>
    <cellStyle name="Normal 7 64 2 2 2" xfId="20775" xr:uid="{00000000-0005-0000-0000-0000DD4D0000}"/>
    <cellStyle name="Normal 7 64 2 3" xfId="9057" xr:uid="{00000000-0005-0000-0000-0000DE4D0000}"/>
    <cellStyle name="Normal 7 64 2 3 2" xfId="20776" xr:uid="{00000000-0005-0000-0000-0000DF4D0000}"/>
    <cellStyle name="Normal 7 64 2 4" xfId="16562" xr:uid="{00000000-0005-0000-0000-0000E04D0000}"/>
    <cellStyle name="Normal 7 64 3" xfId="9058" xr:uid="{00000000-0005-0000-0000-0000E14D0000}"/>
    <cellStyle name="Normal 7 64 3 2" xfId="20777" xr:uid="{00000000-0005-0000-0000-0000E24D0000}"/>
    <cellStyle name="Normal 7 64 4" xfId="9059" xr:uid="{00000000-0005-0000-0000-0000E34D0000}"/>
    <cellStyle name="Normal 7 64 4 2" xfId="20778" xr:uid="{00000000-0005-0000-0000-0000E44D0000}"/>
    <cellStyle name="Normal 7 64 5" xfId="9060" xr:uid="{00000000-0005-0000-0000-0000E54D0000}"/>
    <cellStyle name="Normal 7 64 5 2" xfId="20779" xr:uid="{00000000-0005-0000-0000-0000E64D0000}"/>
    <cellStyle name="Normal 7 64 6" xfId="15850" xr:uid="{00000000-0005-0000-0000-0000E74D0000}"/>
    <cellStyle name="Normal 7 65" xfId="3109" xr:uid="{00000000-0005-0000-0000-0000E84D0000}"/>
    <cellStyle name="Normal 7 66" xfId="4111" xr:uid="{00000000-0005-0000-0000-0000E94D0000}"/>
    <cellStyle name="Normal 7 66 2" xfId="9061" xr:uid="{00000000-0005-0000-0000-0000EA4D0000}"/>
    <cellStyle name="Normal 7 66 2 2" xfId="20780" xr:uid="{00000000-0005-0000-0000-0000EB4D0000}"/>
    <cellStyle name="Normal 7 66 3" xfId="9062" xr:uid="{00000000-0005-0000-0000-0000EC4D0000}"/>
    <cellStyle name="Normal 7 66 3 2" xfId="20781" xr:uid="{00000000-0005-0000-0000-0000ED4D0000}"/>
    <cellStyle name="Normal 7 66 4" xfId="9063" xr:uid="{00000000-0005-0000-0000-0000EE4D0000}"/>
    <cellStyle name="Normal 7 66 4 2" xfId="20782" xr:uid="{00000000-0005-0000-0000-0000EF4D0000}"/>
    <cellStyle name="Normal 7 66 5" xfId="16563" xr:uid="{00000000-0005-0000-0000-0000F04D0000}"/>
    <cellStyle name="Normal 7 67" xfId="9064" xr:uid="{00000000-0005-0000-0000-0000F14D0000}"/>
    <cellStyle name="Normal 7 67 2" xfId="9065" xr:uid="{00000000-0005-0000-0000-0000F24D0000}"/>
    <cellStyle name="Normal 7 67 2 2" xfId="20784" xr:uid="{00000000-0005-0000-0000-0000F34D0000}"/>
    <cellStyle name="Normal 7 67 3" xfId="20783" xr:uid="{00000000-0005-0000-0000-0000F44D0000}"/>
    <cellStyle name="Normal 7 68" xfId="9066" xr:uid="{00000000-0005-0000-0000-0000F54D0000}"/>
    <cellStyle name="Normal 7 68 2" xfId="20785" xr:uid="{00000000-0005-0000-0000-0000F64D0000}"/>
    <cellStyle name="Normal 7 69" xfId="9067" xr:uid="{00000000-0005-0000-0000-0000F74D0000}"/>
    <cellStyle name="Normal 7 69 2" xfId="20786" xr:uid="{00000000-0005-0000-0000-0000F84D0000}"/>
    <cellStyle name="Normal 7 7" xfId="3110" xr:uid="{00000000-0005-0000-0000-0000F94D0000}"/>
    <cellStyle name="Normal 7 7 2" xfId="4112" xr:uid="{00000000-0005-0000-0000-0000FA4D0000}"/>
    <cellStyle name="Normal 7 7 2 2" xfId="9068" xr:uid="{00000000-0005-0000-0000-0000FB4D0000}"/>
    <cellStyle name="Normal 7 7 2 2 2" xfId="20787" xr:uid="{00000000-0005-0000-0000-0000FC4D0000}"/>
    <cellStyle name="Normal 7 7 2 3" xfId="9069" xr:uid="{00000000-0005-0000-0000-0000FD4D0000}"/>
    <cellStyle name="Normal 7 7 2 3 2" xfId="20788" xr:uid="{00000000-0005-0000-0000-0000FE4D0000}"/>
    <cellStyle name="Normal 7 7 2 4" xfId="16564" xr:uid="{00000000-0005-0000-0000-0000FF4D0000}"/>
    <cellStyle name="Normal 7 7 3" xfId="9070" xr:uid="{00000000-0005-0000-0000-0000004E0000}"/>
    <cellStyle name="Normal 7 7 3 2" xfId="20789" xr:uid="{00000000-0005-0000-0000-0000014E0000}"/>
    <cellStyle name="Normal 7 7 4" xfId="9071" xr:uid="{00000000-0005-0000-0000-0000024E0000}"/>
    <cellStyle name="Normal 7 7 4 2" xfId="20790" xr:uid="{00000000-0005-0000-0000-0000034E0000}"/>
    <cellStyle name="Normal 7 7 5" xfId="9072" xr:uid="{00000000-0005-0000-0000-0000044E0000}"/>
    <cellStyle name="Normal 7 7 5 2" xfId="20791" xr:uid="{00000000-0005-0000-0000-0000054E0000}"/>
    <cellStyle name="Normal 7 7 6" xfId="15851" xr:uid="{00000000-0005-0000-0000-0000064E0000}"/>
    <cellStyle name="Normal 7 70" xfId="9073" xr:uid="{00000000-0005-0000-0000-0000074E0000}"/>
    <cellStyle name="Normal 7 70 2" xfId="20792" xr:uid="{00000000-0005-0000-0000-0000084E0000}"/>
    <cellStyle name="Normal 7 71" xfId="9074" xr:uid="{00000000-0005-0000-0000-0000094E0000}"/>
    <cellStyle name="Normal 7 71 2" xfId="20793" xr:uid="{00000000-0005-0000-0000-00000A4E0000}"/>
    <cellStyle name="Normal 7 72" xfId="9075" xr:uid="{00000000-0005-0000-0000-00000B4E0000}"/>
    <cellStyle name="Normal 7 72 2" xfId="20794" xr:uid="{00000000-0005-0000-0000-00000C4E0000}"/>
    <cellStyle name="Normal 7 73" xfId="9076" xr:uid="{00000000-0005-0000-0000-00000D4E0000}"/>
    <cellStyle name="Normal 7 73 2" xfId="20795" xr:uid="{00000000-0005-0000-0000-00000E4E0000}"/>
    <cellStyle name="Normal 7 74" xfId="9077" xr:uid="{00000000-0005-0000-0000-00000F4E0000}"/>
    <cellStyle name="Normal 7 74 2" xfId="20796" xr:uid="{00000000-0005-0000-0000-0000104E0000}"/>
    <cellStyle name="Normal 7 75" xfId="9078" xr:uid="{00000000-0005-0000-0000-0000114E0000}"/>
    <cellStyle name="Normal 7 75 2" xfId="20797" xr:uid="{00000000-0005-0000-0000-0000124E0000}"/>
    <cellStyle name="Normal 7 76" xfId="9079" xr:uid="{00000000-0005-0000-0000-0000134E0000}"/>
    <cellStyle name="Normal 7 76 2" xfId="20798" xr:uid="{00000000-0005-0000-0000-0000144E0000}"/>
    <cellStyle name="Normal 7 77" xfId="9080" xr:uid="{00000000-0005-0000-0000-0000154E0000}"/>
    <cellStyle name="Normal 7 77 2" xfId="20799" xr:uid="{00000000-0005-0000-0000-0000164E0000}"/>
    <cellStyle name="Normal 7 78" xfId="9081" xr:uid="{00000000-0005-0000-0000-0000174E0000}"/>
    <cellStyle name="Normal 7 78 2" xfId="20800" xr:uid="{00000000-0005-0000-0000-0000184E0000}"/>
    <cellStyle name="Normal 7 79" xfId="9792" xr:uid="{00000000-0005-0000-0000-0000194E0000}"/>
    <cellStyle name="Normal 7 8" xfId="3111" xr:uid="{00000000-0005-0000-0000-00001A4E0000}"/>
    <cellStyle name="Normal 7 8 2" xfId="4113" xr:uid="{00000000-0005-0000-0000-00001B4E0000}"/>
    <cellStyle name="Normal 7 8 2 2" xfId="9082" xr:uid="{00000000-0005-0000-0000-00001C4E0000}"/>
    <cellStyle name="Normal 7 8 2 2 2" xfId="20801" xr:uid="{00000000-0005-0000-0000-00001D4E0000}"/>
    <cellStyle name="Normal 7 8 2 3" xfId="9083" xr:uid="{00000000-0005-0000-0000-00001E4E0000}"/>
    <cellStyle name="Normal 7 8 2 3 2" xfId="20802" xr:uid="{00000000-0005-0000-0000-00001F4E0000}"/>
    <cellStyle name="Normal 7 8 2 4" xfId="16565" xr:uid="{00000000-0005-0000-0000-0000204E0000}"/>
    <cellStyle name="Normal 7 8 3" xfId="9084" xr:uid="{00000000-0005-0000-0000-0000214E0000}"/>
    <cellStyle name="Normal 7 8 3 2" xfId="20803" xr:uid="{00000000-0005-0000-0000-0000224E0000}"/>
    <cellStyle name="Normal 7 8 4" xfId="9085" xr:uid="{00000000-0005-0000-0000-0000234E0000}"/>
    <cellStyle name="Normal 7 8 4 2" xfId="20804" xr:uid="{00000000-0005-0000-0000-0000244E0000}"/>
    <cellStyle name="Normal 7 8 5" xfId="9086" xr:uid="{00000000-0005-0000-0000-0000254E0000}"/>
    <cellStyle name="Normal 7 8 5 2" xfId="20805" xr:uid="{00000000-0005-0000-0000-0000264E0000}"/>
    <cellStyle name="Normal 7 8 6" xfId="15852" xr:uid="{00000000-0005-0000-0000-0000274E0000}"/>
    <cellStyle name="Normal 7 80" xfId="13009" xr:uid="{00000000-0005-0000-0000-0000284E0000}"/>
    <cellStyle name="Normal 7 81" xfId="3047" xr:uid="{00000000-0005-0000-0000-0000294E0000}"/>
    <cellStyle name="Normal 7 9" xfId="3112" xr:uid="{00000000-0005-0000-0000-00002A4E0000}"/>
    <cellStyle name="Normal 7 9 2" xfId="4114" xr:uid="{00000000-0005-0000-0000-00002B4E0000}"/>
    <cellStyle name="Normal 7 9 2 2" xfId="9087" xr:uid="{00000000-0005-0000-0000-00002C4E0000}"/>
    <cellStyle name="Normal 7 9 2 2 2" xfId="20806" xr:uid="{00000000-0005-0000-0000-00002D4E0000}"/>
    <cellStyle name="Normal 7 9 2 3" xfId="9088" xr:uid="{00000000-0005-0000-0000-00002E4E0000}"/>
    <cellStyle name="Normal 7 9 2 3 2" xfId="20807" xr:uid="{00000000-0005-0000-0000-00002F4E0000}"/>
    <cellStyle name="Normal 7 9 2 4" xfId="16566" xr:uid="{00000000-0005-0000-0000-0000304E0000}"/>
    <cellStyle name="Normal 7 9 3" xfId="9089" xr:uid="{00000000-0005-0000-0000-0000314E0000}"/>
    <cellStyle name="Normal 7 9 3 2" xfId="20808" xr:uid="{00000000-0005-0000-0000-0000324E0000}"/>
    <cellStyle name="Normal 7 9 4" xfId="9090" xr:uid="{00000000-0005-0000-0000-0000334E0000}"/>
    <cellStyle name="Normal 7 9 4 2" xfId="20809" xr:uid="{00000000-0005-0000-0000-0000344E0000}"/>
    <cellStyle name="Normal 7 9 5" xfId="9091" xr:uid="{00000000-0005-0000-0000-0000354E0000}"/>
    <cellStyle name="Normal 7 9 5 2" xfId="20810" xr:uid="{00000000-0005-0000-0000-0000364E0000}"/>
    <cellStyle name="Normal 7 9 6" xfId="15853" xr:uid="{00000000-0005-0000-0000-0000374E0000}"/>
    <cellStyle name="Normal 7_1281000_Prem Acct Rec 2-12" xfId="3113" xr:uid="{00000000-0005-0000-0000-0000384E0000}"/>
    <cellStyle name="Normal 70" xfId="3114" xr:uid="{00000000-0005-0000-0000-0000394E0000}"/>
    <cellStyle name="Normal 70 2" xfId="9092" xr:uid="{00000000-0005-0000-0000-00003A4E0000}"/>
    <cellStyle name="Normal 71" xfId="3115" xr:uid="{00000000-0005-0000-0000-00003B4E0000}"/>
    <cellStyle name="Normal 71 2" xfId="9093" xr:uid="{00000000-0005-0000-0000-00003C4E0000}"/>
    <cellStyle name="Normal 72" xfId="3116" xr:uid="{00000000-0005-0000-0000-00003D4E0000}"/>
    <cellStyle name="Normal 72 2" xfId="9094" xr:uid="{00000000-0005-0000-0000-00003E4E0000}"/>
    <cellStyle name="Normal 73" xfId="3117" xr:uid="{00000000-0005-0000-0000-00003F4E0000}"/>
    <cellStyle name="Normal 73 2" xfId="9095" xr:uid="{00000000-0005-0000-0000-0000404E0000}"/>
    <cellStyle name="Normal 74" xfId="3118" xr:uid="{00000000-0005-0000-0000-0000414E0000}"/>
    <cellStyle name="Normal 74 2" xfId="9096" xr:uid="{00000000-0005-0000-0000-0000424E0000}"/>
    <cellStyle name="Normal 75" xfId="3119" xr:uid="{00000000-0005-0000-0000-0000434E0000}"/>
    <cellStyle name="Normal 75 2" xfId="9097" xr:uid="{00000000-0005-0000-0000-0000444E0000}"/>
    <cellStyle name="Normal 76" xfId="3120" xr:uid="{00000000-0005-0000-0000-0000454E0000}"/>
    <cellStyle name="Normal 76 2" xfId="9098" xr:uid="{00000000-0005-0000-0000-0000464E0000}"/>
    <cellStyle name="Normal 77" xfId="3121" xr:uid="{00000000-0005-0000-0000-0000474E0000}"/>
    <cellStyle name="Normal 77 2" xfId="9099" xr:uid="{00000000-0005-0000-0000-0000484E0000}"/>
    <cellStyle name="Normal 78" xfId="3122" xr:uid="{00000000-0005-0000-0000-0000494E0000}"/>
    <cellStyle name="Normal 78 2" xfId="9100" xr:uid="{00000000-0005-0000-0000-00004A4E0000}"/>
    <cellStyle name="Normal 79" xfId="3123" xr:uid="{00000000-0005-0000-0000-00004B4E0000}"/>
    <cellStyle name="Normal 79 2" xfId="9101" xr:uid="{00000000-0005-0000-0000-00004C4E0000}"/>
    <cellStyle name="Normal 8" xfId="6" xr:uid="{00000000-0005-0000-0000-00004D4E0000}"/>
    <cellStyle name="Normal' 8" xfId="3125" xr:uid="{00000000-0005-0000-0000-0000D5520000}"/>
    <cellStyle name="Normal 8 10" xfId="3126" xr:uid="{00000000-0005-0000-0000-00004E4E0000}"/>
    <cellStyle name="Normal 8 10 2" xfId="4115" xr:uid="{00000000-0005-0000-0000-00004F4E0000}"/>
    <cellStyle name="Normal 8 10 2 2" xfId="9102" xr:uid="{00000000-0005-0000-0000-0000504E0000}"/>
    <cellStyle name="Normal 8 10 2 2 2" xfId="20811" xr:uid="{00000000-0005-0000-0000-0000514E0000}"/>
    <cellStyle name="Normal 8 10 2 3" xfId="9103" xr:uid="{00000000-0005-0000-0000-0000524E0000}"/>
    <cellStyle name="Normal 8 10 2 3 2" xfId="20812" xr:uid="{00000000-0005-0000-0000-0000534E0000}"/>
    <cellStyle name="Normal 8 10 2 4" xfId="16567" xr:uid="{00000000-0005-0000-0000-0000544E0000}"/>
    <cellStyle name="Normal 8 10 3" xfId="9104" xr:uid="{00000000-0005-0000-0000-0000554E0000}"/>
    <cellStyle name="Normal 8 10 3 2" xfId="20813" xr:uid="{00000000-0005-0000-0000-0000564E0000}"/>
    <cellStyle name="Normal 8 10 4" xfId="9105" xr:uid="{00000000-0005-0000-0000-0000574E0000}"/>
    <cellStyle name="Normal 8 10 4 2" xfId="20814" xr:uid="{00000000-0005-0000-0000-0000584E0000}"/>
    <cellStyle name="Normal 8 10 5" xfId="9106" xr:uid="{00000000-0005-0000-0000-0000594E0000}"/>
    <cellStyle name="Normal 8 10 5 2" xfId="20815" xr:uid="{00000000-0005-0000-0000-00005A4E0000}"/>
    <cellStyle name="Normal 8 10 6" xfId="15854" xr:uid="{00000000-0005-0000-0000-00005B4E0000}"/>
    <cellStyle name="Normal 8 11" xfId="3127" xr:uid="{00000000-0005-0000-0000-00005C4E0000}"/>
    <cellStyle name="Normal 8 11 2" xfId="4116" xr:uid="{00000000-0005-0000-0000-00005D4E0000}"/>
    <cellStyle name="Normal 8 11 2 2" xfId="9107" xr:uid="{00000000-0005-0000-0000-00005E4E0000}"/>
    <cellStyle name="Normal 8 11 2 2 2" xfId="20816" xr:uid="{00000000-0005-0000-0000-00005F4E0000}"/>
    <cellStyle name="Normal 8 11 2 3" xfId="9108" xr:uid="{00000000-0005-0000-0000-0000604E0000}"/>
    <cellStyle name="Normal 8 11 2 3 2" xfId="20817" xr:uid="{00000000-0005-0000-0000-0000614E0000}"/>
    <cellStyle name="Normal 8 11 2 4" xfId="16568" xr:uid="{00000000-0005-0000-0000-0000624E0000}"/>
    <cellStyle name="Normal 8 11 3" xfId="9109" xr:uid="{00000000-0005-0000-0000-0000634E0000}"/>
    <cellStyle name="Normal 8 11 3 2" xfId="20818" xr:uid="{00000000-0005-0000-0000-0000644E0000}"/>
    <cellStyle name="Normal 8 11 4" xfId="9110" xr:uid="{00000000-0005-0000-0000-0000654E0000}"/>
    <cellStyle name="Normal 8 11 4 2" xfId="20819" xr:uid="{00000000-0005-0000-0000-0000664E0000}"/>
    <cellStyle name="Normal 8 11 5" xfId="9111" xr:uid="{00000000-0005-0000-0000-0000674E0000}"/>
    <cellStyle name="Normal 8 11 5 2" xfId="20820" xr:uid="{00000000-0005-0000-0000-0000684E0000}"/>
    <cellStyle name="Normal 8 11 6" xfId="15855" xr:uid="{00000000-0005-0000-0000-0000694E0000}"/>
    <cellStyle name="Normal 8 12" xfId="3128" xr:uid="{00000000-0005-0000-0000-00006A4E0000}"/>
    <cellStyle name="Normal 8 12 2" xfId="4117" xr:uid="{00000000-0005-0000-0000-00006B4E0000}"/>
    <cellStyle name="Normal 8 12 2 2" xfId="9112" xr:uid="{00000000-0005-0000-0000-00006C4E0000}"/>
    <cellStyle name="Normal 8 12 2 2 2" xfId="20821" xr:uid="{00000000-0005-0000-0000-00006D4E0000}"/>
    <cellStyle name="Normal 8 12 2 3" xfId="9113" xr:uid="{00000000-0005-0000-0000-00006E4E0000}"/>
    <cellStyle name="Normal 8 12 2 3 2" xfId="20822" xr:uid="{00000000-0005-0000-0000-00006F4E0000}"/>
    <cellStyle name="Normal 8 12 2 4" xfId="16569" xr:uid="{00000000-0005-0000-0000-0000704E0000}"/>
    <cellStyle name="Normal 8 12 3" xfId="9114" xr:uid="{00000000-0005-0000-0000-0000714E0000}"/>
    <cellStyle name="Normal 8 12 3 2" xfId="20823" xr:uid="{00000000-0005-0000-0000-0000724E0000}"/>
    <cellStyle name="Normal 8 12 4" xfId="9115" xr:uid="{00000000-0005-0000-0000-0000734E0000}"/>
    <cellStyle name="Normal 8 12 4 2" xfId="20824" xr:uid="{00000000-0005-0000-0000-0000744E0000}"/>
    <cellStyle name="Normal 8 12 5" xfId="9116" xr:uid="{00000000-0005-0000-0000-0000754E0000}"/>
    <cellStyle name="Normal 8 12 5 2" xfId="20825" xr:uid="{00000000-0005-0000-0000-0000764E0000}"/>
    <cellStyle name="Normal 8 12 6" xfId="15856" xr:uid="{00000000-0005-0000-0000-0000774E0000}"/>
    <cellStyle name="Normal 8 13" xfId="3129" xr:uid="{00000000-0005-0000-0000-0000784E0000}"/>
    <cellStyle name="Normal 8 13 2" xfId="4118" xr:uid="{00000000-0005-0000-0000-0000794E0000}"/>
    <cellStyle name="Normal 8 13 2 2" xfId="9117" xr:uid="{00000000-0005-0000-0000-00007A4E0000}"/>
    <cellStyle name="Normal 8 13 2 2 2" xfId="20826" xr:uid="{00000000-0005-0000-0000-00007B4E0000}"/>
    <cellStyle name="Normal 8 13 2 3" xfId="9118" xr:uid="{00000000-0005-0000-0000-00007C4E0000}"/>
    <cellStyle name="Normal 8 13 2 3 2" xfId="20827" xr:uid="{00000000-0005-0000-0000-00007D4E0000}"/>
    <cellStyle name="Normal 8 13 2 4" xfId="16570" xr:uid="{00000000-0005-0000-0000-00007E4E0000}"/>
    <cellStyle name="Normal 8 13 3" xfId="9119" xr:uid="{00000000-0005-0000-0000-00007F4E0000}"/>
    <cellStyle name="Normal 8 13 3 2" xfId="20828" xr:uid="{00000000-0005-0000-0000-0000804E0000}"/>
    <cellStyle name="Normal 8 13 4" xfId="9120" xr:uid="{00000000-0005-0000-0000-0000814E0000}"/>
    <cellStyle name="Normal 8 13 4 2" xfId="20829" xr:uid="{00000000-0005-0000-0000-0000824E0000}"/>
    <cellStyle name="Normal 8 13 5" xfId="9121" xr:uid="{00000000-0005-0000-0000-0000834E0000}"/>
    <cellStyle name="Normal 8 13 5 2" xfId="20830" xr:uid="{00000000-0005-0000-0000-0000844E0000}"/>
    <cellStyle name="Normal 8 13 6" xfId="15857" xr:uid="{00000000-0005-0000-0000-0000854E0000}"/>
    <cellStyle name="Normal 8 14" xfId="3130" xr:uid="{00000000-0005-0000-0000-0000864E0000}"/>
    <cellStyle name="Normal 8 14 2" xfId="4119" xr:uid="{00000000-0005-0000-0000-0000874E0000}"/>
    <cellStyle name="Normal 8 14 2 2" xfId="9122" xr:uid="{00000000-0005-0000-0000-0000884E0000}"/>
    <cellStyle name="Normal 8 14 2 2 2" xfId="20831" xr:uid="{00000000-0005-0000-0000-0000894E0000}"/>
    <cellStyle name="Normal 8 14 2 3" xfId="9123" xr:uid="{00000000-0005-0000-0000-00008A4E0000}"/>
    <cellStyle name="Normal 8 14 2 3 2" xfId="20832" xr:uid="{00000000-0005-0000-0000-00008B4E0000}"/>
    <cellStyle name="Normal 8 14 2 4" xfId="16571" xr:uid="{00000000-0005-0000-0000-00008C4E0000}"/>
    <cellStyle name="Normal 8 14 3" xfId="9124" xr:uid="{00000000-0005-0000-0000-00008D4E0000}"/>
    <cellStyle name="Normal 8 14 3 2" xfId="20833" xr:uid="{00000000-0005-0000-0000-00008E4E0000}"/>
    <cellStyle name="Normal 8 14 4" xfId="9125" xr:uid="{00000000-0005-0000-0000-00008F4E0000}"/>
    <cellStyle name="Normal 8 14 4 2" xfId="20834" xr:uid="{00000000-0005-0000-0000-0000904E0000}"/>
    <cellStyle name="Normal 8 14 5" xfId="9126" xr:uid="{00000000-0005-0000-0000-0000914E0000}"/>
    <cellStyle name="Normal 8 14 5 2" xfId="20835" xr:uid="{00000000-0005-0000-0000-0000924E0000}"/>
    <cellStyle name="Normal 8 14 6" xfId="15858" xr:uid="{00000000-0005-0000-0000-0000934E0000}"/>
    <cellStyle name="Normal 8 15" xfId="3131" xr:uid="{00000000-0005-0000-0000-0000944E0000}"/>
    <cellStyle name="Normal 8 15 2" xfId="4120" xr:uid="{00000000-0005-0000-0000-0000954E0000}"/>
    <cellStyle name="Normal 8 15 2 2" xfId="9127" xr:uid="{00000000-0005-0000-0000-0000964E0000}"/>
    <cellStyle name="Normal 8 15 2 2 2" xfId="20836" xr:uid="{00000000-0005-0000-0000-0000974E0000}"/>
    <cellStyle name="Normal 8 15 2 3" xfId="9128" xr:uid="{00000000-0005-0000-0000-0000984E0000}"/>
    <cellStyle name="Normal 8 15 2 3 2" xfId="20837" xr:uid="{00000000-0005-0000-0000-0000994E0000}"/>
    <cellStyle name="Normal 8 15 2 4" xfId="16572" xr:uid="{00000000-0005-0000-0000-00009A4E0000}"/>
    <cellStyle name="Normal 8 15 3" xfId="9129" xr:uid="{00000000-0005-0000-0000-00009B4E0000}"/>
    <cellStyle name="Normal 8 15 3 2" xfId="20838" xr:uid="{00000000-0005-0000-0000-00009C4E0000}"/>
    <cellStyle name="Normal 8 15 4" xfId="9130" xr:uid="{00000000-0005-0000-0000-00009D4E0000}"/>
    <cellStyle name="Normal 8 15 4 2" xfId="20839" xr:uid="{00000000-0005-0000-0000-00009E4E0000}"/>
    <cellStyle name="Normal 8 15 5" xfId="9131" xr:uid="{00000000-0005-0000-0000-00009F4E0000}"/>
    <cellStyle name="Normal 8 15 5 2" xfId="20840" xr:uid="{00000000-0005-0000-0000-0000A04E0000}"/>
    <cellStyle name="Normal 8 15 6" xfId="15859" xr:uid="{00000000-0005-0000-0000-0000A14E0000}"/>
    <cellStyle name="Normal 8 16" xfId="3132" xr:uid="{00000000-0005-0000-0000-0000A24E0000}"/>
    <cellStyle name="Normal 8 16 2" xfId="4121" xr:uid="{00000000-0005-0000-0000-0000A34E0000}"/>
    <cellStyle name="Normal 8 16 2 2" xfId="9132" xr:uid="{00000000-0005-0000-0000-0000A44E0000}"/>
    <cellStyle name="Normal 8 16 2 2 2" xfId="20841" xr:uid="{00000000-0005-0000-0000-0000A54E0000}"/>
    <cellStyle name="Normal 8 16 2 3" xfId="9133" xr:uid="{00000000-0005-0000-0000-0000A64E0000}"/>
    <cellStyle name="Normal 8 16 2 3 2" xfId="20842" xr:uid="{00000000-0005-0000-0000-0000A74E0000}"/>
    <cellStyle name="Normal 8 16 2 4" xfId="16573" xr:uid="{00000000-0005-0000-0000-0000A84E0000}"/>
    <cellStyle name="Normal 8 16 3" xfId="9134" xr:uid="{00000000-0005-0000-0000-0000A94E0000}"/>
    <cellStyle name="Normal 8 16 3 2" xfId="20843" xr:uid="{00000000-0005-0000-0000-0000AA4E0000}"/>
    <cellStyle name="Normal 8 16 4" xfId="9135" xr:uid="{00000000-0005-0000-0000-0000AB4E0000}"/>
    <cellStyle name="Normal 8 16 4 2" xfId="20844" xr:uid="{00000000-0005-0000-0000-0000AC4E0000}"/>
    <cellStyle name="Normal 8 16 5" xfId="9136" xr:uid="{00000000-0005-0000-0000-0000AD4E0000}"/>
    <cellStyle name="Normal 8 16 5 2" xfId="20845" xr:uid="{00000000-0005-0000-0000-0000AE4E0000}"/>
    <cellStyle name="Normal 8 16 6" xfId="15860" xr:uid="{00000000-0005-0000-0000-0000AF4E0000}"/>
    <cellStyle name="Normal 8 17" xfId="3133" xr:uid="{00000000-0005-0000-0000-0000B04E0000}"/>
    <cellStyle name="Normal 8 17 2" xfId="4122" xr:uid="{00000000-0005-0000-0000-0000B14E0000}"/>
    <cellStyle name="Normal 8 17 2 2" xfId="9137" xr:uid="{00000000-0005-0000-0000-0000B24E0000}"/>
    <cellStyle name="Normal 8 17 2 2 2" xfId="20846" xr:uid="{00000000-0005-0000-0000-0000B34E0000}"/>
    <cellStyle name="Normal 8 17 2 3" xfId="9138" xr:uid="{00000000-0005-0000-0000-0000B44E0000}"/>
    <cellStyle name="Normal 8 17 2 3 2" xfId="20847" xr:uid="{00000000-0005-0000-0000-0000B54E0000}"/>
    <cellStyle name="Normal 8 17 2 4" xfId="16574" xr:uid="{00000000-0005-0000-0000-0000B64E0000}"/>
    <cellStyle name="Normal 8 17 3" xfId="9139" xr:uid="{00000000-0005-0000-0000-0000B74E0000}"/>
    <cellStyle name="Normal 8 17 3 2" xfId="20848" xr:uid="{00000000-0005-0000-0000-0000B84E0000}"/>
    <cellStyle name="Normal 8 17 4" xfId="9140" xr:uid="{00000000-0005-0000-0000-0000B94E0000}"/>
    <cellStyle name="Normal 8 17 4 2" xfId="20849" xr:uid="{00000000-0005-0000-0000-0000BA4E0000}"/>
    <cellStyle name="Normal 8 17 5" xfId="9141" xr:uid="{00000000-0005-0000-0000-0000BB4E0000}"/>
    <cellStyle name="Normal 8 17 5 2" xfId="20850" xr:uid="{00000000-0005-0000-0000-0000BC4E0000}"/>
    <cellStyle name="Normal 8 17 6" xfId="15861" xr:uid="{00000000-0005-0000-0000-0000BD4E0000}"/>
    <cellStyle name="Normal 8 18" xfId="3134" xr:uid="{00000000-0005-0000-0000-0000BE4E0000}"/>
    <cellStyle name="Normal 8 18 2" xfId="4123" xr:uid="{00000000-0005-0000-0000-0000BF4E0000}"/>
    <cellStyle name="Normal 8 18 2 2" xfId="9142" xr:uid="{00000000-0005-0000-0000-0000C04E0000}"/>
    <cellStyle name="Normal 8 18 2 2 2" xfId="20851" xr:uid="{00000000-0005-0000-0000-0000C14E0000}"/>
    <cellStyle name="Normal 8 18 2 3" xfId="9143" xr:uid="{00000000-0005-0000-0000-0000C24E0000}"/>
    <cellStyle name="Normal 8 18 2 3 2" xfId="20852" xr:uid="{00000000-0005-0000-0000-0000C34E0000}"/>
    <cellStyle name="Normal 8 18 2 4" xfId="16575" xr:uid="{00000000-0005-0000-0000-0000C44E0000}"/>
    <cellStyle name="Normal 8 18 3" xfId="9144" xr:uid="{00000000-0005-0000-0000-0000C54E0000}"/>
    <cellStyle name="Normal 8 18 3 2" xfId="20853" xr:uid="{00000000-0005-0000-0000-0000C64E0000}"/>
    <cellStyle name="Normal 8 18 4" xfId="9145" xr:uid="{00000000-0005-0000-0000-0000C74E0000}"/>
    <cellStyle name="Normal 8 18 4 2" xfId="20854" xr:uid="{00000000-0005-0000-0000-0000C84E0000}"/>
    <cellStyle name="Normal 8 18 5" xfId="9146" xr:uid="{00000000-0005-0000-0000-0000C94E0000}"/>
    <cellStyle name="Normal 8 18 5 2" xfId="20855" xr:uid="{00000000-0005-0000-0000-0000CA4E0000}"/>
    <cellStyle name="Normal 8 18 6" xfId="15862" xr:uid="{00000000-0005-0000-0000-0000CB4E0000}"/>
    <cellStyle name="Normal 8 19" xfId="3135" xr:uid="{00000000-0005-0000-0000-0000CC4E0000}"/>
    <cellStyle name="Normal 8 19 2" xfId="4124" xr:uid="{00000000-0005-0000-0000-0000CD4E0000}"/>
    <cellStyle name="Normal 8 19 2 2" xfId="9147" xr:uid="{00000000-0005-0000-0000-0000CE4E0000}"/>
    <cellStyle name="Normal 8 19 2 2 2" xfId="20856" xr:uid="{00000000-0005-0000-0000-0000CF4E0000}"/>
    <cellStyle name="Normal 8 19 2 3" xfId="9148" xr:uid="{00000000-0005-0000-0000-0000D04E0000}"/>
    <cellStyle name="Normal 8 19 2 3 2" xfId="20857" xr:uid="{00000000-0005-0000-0000-0000D14E0000}"/>
    <cellStyle name="Normal 8 19 2 4" xfId="16576" xr:uid="{00000000-0005-0000-0000-0000D24E0000}"/>
    <cellStyle name="Normal 8 19 3" xfId="9149" xr:uid="{00000000-0005-0000-0000-0000D34E0000}"/>
    <cellStyle name="Normal 8 19 3 2" xfId="20858" xr:uid="{00000000-0005-0000-0000-0000D44E0000}"/>
    <cellStyle name="Normal 8 19 4" xfId="9150" xr:uid="{00000000-0005-0000-0000-0000D54E0000}"/>
    <cellStyle name="Normal 8 19 4 2" xfId="20859" xr:uid="{00000000-0005-0000-0000-0000D64E0000}"/>
    <cellStyle name="Normal 8 19 5" xfId="9151" xr:uid="{00000000-0005-0000-0000-0000D74E0000}"/>
    <cellStyle name="Normal 8 19 5 2" xfId="20860" xr:uid="{00000000-0005-0000-0000-0000D84E0000}"/>
    <cellStyle name="Normal 8 19 6" xfId="15863" xr:uid="{00000000-0005-0000-0000-0000D94E0000}"/>
    <cellStyle name="Normal 8 2" xfId="3136" xr:uid="{00000000-0005-0000-0000-0000DA4E0000}"/>
    <cellStyle name="Normal 8 2 2" xfId="9152" xr:uid="{00000000-0005-0000-0000-0000DB4E0000}"/>
    <cellStyle name="Normal 8 2 3" xfId="9153" xr:uid="{00000000-0005-0000-0000-0000DC4E0000}"/>
    <cellStyle name="Normal 8 2 3 2" xfId="9154" xr:uid="{00000000-0005-0000-0000-0000DD4E0000}"/>
    <cellStyle name="Normal 8 2 3 2 2" xfId="20862" xr:uid="{00000000-0005-0000-0000-0000DE4E0000}"/>
    <cellStyle name="Normal 8 2 3 3" xfId="20861" xr:uid="{00000000-0005-0000-0000-0000DF4E0000}"/>
    <cellStyle name="Normal 8 2 4" xfId="14999" xr:uid="{00000000-0005-0000-0000-0000E04E0000}"/>
    <cellStyle name="Normal 8 20" xfId="3137" xr:uid="{00000000-0005-0000-0000-0000E14E0000}"/>
    <cellStyle name="Normal 8 20 2" xfId="4125" xr:uid="{00000000-0005-0000-0000-0000E24E0000}"/>
    <cellStyle name="Normal 8 20 2 2" xfId="9155" xr:uid="{00000000-0005-0000-0000-0000E34E0000}"/>
    <cellStyle name="Normal 8 20 2 2 2" xfId="20863" xr:uid="{00000000-0005-0000-0000-0000E44E0000}"/>
    <cellStyle name="Normal 8 20 2 3" xfId="9156" xr:uid="{00000000-0005-0000-0000-0000E54E0000}"/>
    <cellStyle name="Normal 8 20 2 3 2" xfId="20864" xr:uid="{00000000-0005-0000-0000-0000E64E0000}"/>
    <cellStyle name="Normal 8 20 2 4" xfId="16577" xr:uid="{00000000-0005-0000-0000-0000E74E0000}"/>
    <cellStyle name="Normal 8 20 3" xfId="9157" xr:uid="{00000000-0005-0000-0000-0000E84E0000}"/>
    <cellStyle name="Normal 8 20 3 2" xfId="20865" xr:uid="{00000000-0005-0000-0000-0000E94E0000}"/>
    <cellStyle name="Normal 8 20 4" xfId="9158" xr:uid="{00000000-0005-0000-0000-0000EA4E0000}"/>
    <cellStyle name="Normal 8 20 4 2" xfId="20866" xr:uid="{00000000-0005-0000-0000-0000EB4E0000}"/>
    <cellStyle name="Normal 8 20 5" xfId="9159" xr:uid="{00000000-0005-0000-0000-0000EC4E0000}"/>
    <cellStyle name="Normal 8 20 5 2" xfId="20867" xr:uid="{00000000-0005-0000-0000-0000ED4E0000}"/>
    <cellStyle name="Normal 8 20 6" xfId="15864" xr:uid="{00000000-0005-0000-0000-0000EE4E0000}"/>
    <cellStyle name="Normal 8 21" xfId="3138" xr:uid="{00000000-0005-0000-0000-0000EF4E0000}"/>
    <cellStyle name="Normal 8 21 2" xfId="4126" xr:uid="{00000000-0005-0000-0000-0000F04E0000}"/>
    <cellStyle name="Normal 8 21 2 2" xfId="9160" xr:uid="{00000000-0005-0000-0000-0000F14E0000}"/>
    <cellStyle name="Normal 8 21 2 2 2" xfId="20868" xr:uid="{00000000-0005-0000-0000-0000F24E0000}"/>
    <cellStyle name="Normal 8 21 2 3" xfId="9161" xr:uid="{00000000-0005-0000-0000-0000F34E0000}"/>
    <cellStyle name="Normal 8 21 2 3 2" xfId="20869" xr:uid="{00000000-0005-0000-0000-0000F44E0000}"/>
    <cellStyle name="Normal 8 21 2 4" xfId="16578" xr:uid="{00000000-0005-0000-0000-0000F54E0000}"/>
    <cellStyle name="Normal 8 21 3" xfId="9162" xr:uid="{00000000-0005-0000-0000-0000F64E0000}"/>
    <cellStyle name="Normal 8 21 3 2" xfId="20870" xr:uid="{00000000-0005-0000-0000-0000F74E0000}"/>
    <cellStyle name="Normal 8 21 4" xfId="9163" xr:uid="{00000000-0005-0000-0000-0000F84E0000}"/>
    <cellStyle name="Normal 8 21 4 2" xfId="20871" xr:uid="{00000000-0005-0000-0000-0000F94E0000}"/>
    <cellStyle name="Normal 8 21 5" xfId="9164" xr:uid="{00000000-0005-0000-0000-0000FA4E0000}"/>
    <cellStyle name="Normal 8 21 5 2" xfId="20872" xr:uid="{00000000-0005-0000-0000-0000FB4E0000}"/>
    <cellStyle name="Normal 8 21 6" xfId="15865" xr:uid="{00000000-0005-0000-0000-0000FC4E0000}"/>
    <cellStyle name="Normal 8 22" xfId="3139" xr:uid="{00000000-0005-0000-0000-0000FD4E0000}"/>
    <cellStyle name="Normal 8 22 2" xfId="4127" xr:uid="{00000000-0005-0000-0000-0000FE4E0000}"/>
    <cellStyle name="Normal 8 22 2 2" xfId="9165" xr:uid="{00000000-0005-0000-0000-0000FF4E0000}"/>
    <cellStyle name="Normal 8 22 2 2 2" xfId="20873" xr:uid="{00000000-0005-0000-0000-0000004F0000}"/>
    <cellStyle name="Normal 8 22 2 3" xfId="9166" xr:uid="{00000000-0005-0000-0000-0000014F0000}"/>
    <cellStyle name="Normal 8 22 2 3 2" xfId="20874" xr:uid="{00000000-0005-0000-0000-0000024F0000}"/>
    <cellStyle name="Normal 8 22 2 4" xfId="16579" xr:uid="{00000000-0005-0000-0000-0000034F0000}"/>
    <cellStyle name="Normal 8 22 3" xfId="9167" xr:uid="{00000000-0005-0000-0000-0000044F0000}"/>
    <cellStyle name="Normal 8 22 3 2" xfId="20875" xr:uid="{00000000-0005-0000-0000-0000054F0000}"/>
    <cellStyle name="Normal 8 22 4" xfId="9168" xr:uid="{00000000-0005-0000-0000-0000064F0000}"/>
    <cellStyle name="Normal 8 22 4 2" xfId="20876" xr:uid="{00000000-0005-0000-0000-0000074F0000}"/>
    <cellStyle name="Normal 8 22 5" xfId="9169" xr:uid="{00000000-0005-0000-0000-0000084F0000}"/>
    <cellStyle name="Normal 8 22 5 2" xfId="20877" xr:uid="{00000000-0005-0000-0000-0000094F0000}"/>
    <cellStyle name="Normal 8 22 6" xfId="15866" xr:uid="{00000000-0005-0000-0000-00000A4F0000}"/>
    <cellStyle name="Normal 8 23" xfId="3140" xr:uid="{00000000-0005-0000-0000-00000B4F0000}"/>
    <cellStyle name="Normal 8 23 2" xfId="4128" xr:uid="{00000000-0005-0000-0000-00000C4F0000}"/>
    <cellStyle name="Normal 8 23 2 2" xfId="9170" xr:uid="{00000000-0005-0000-0000-00000D4F0000}"/>
    <cellStyle name="Normal 8 23 2 2 2" xfId="20878" xr:uid="{00000000-0005-0000-0000-00000E4F0000}"/>
    <cellStyle name="Normal 8 23 2 3" xfId="9171" xr:uid="{00000000-0005-0000-0000-00000F4F0000}"/>
    <cellStyle name="Normal 8 23 2 3 2" xfId="20879" xr:uid="{00000000-0005-0000-0000-0000104F0000}"/>
    <cellStyle name="Normal 8 23 2 4" xfId="16580" xr:uid="{00000000-0005-0000-0000-0000114F0000}"/>
    <cellStyle name="Normal 8 23 3" xfId="9172" xr:uid="{00000000-0005-0000-0000-0000124F0000}"/>
    <cellStyle name="Normal 8 23 3 2" xfId="20880" xr:uid="{00000000-0005-0000-0000-0000134F0000}"/>
    <cellStyle name="Normal 8 23 4" xfId="9173" xr:uid="{00000000-0005-0000-0000-0000144F0000}"/>
    <cellStyle name="Normal 8 23 4 2" xfId="20881" xr:uid="{00000000-0005-0000-0000-0000154F0000}"/>
    <cellStyle name="Normal 8 23 5" xfId="9174" xr:uid="{00000000-0005-0000-0000-0000164F0000}"/>
    <cellStyle name="Normal 8 23 5 2" xfId="20882" xr:uid="{00000000-0005-0000-0000-0000174F0000}"/>
    <cellStyle name="Normal 8 23 6" xfId="15867" xr:uid="{00000000-0005-0000-0000-0000184F0000}"/>
    <cellStyle name="Normal 8 24" xfId="3141" xr:uid="{00000000-0005-0000-0000-0000194F0000}"/>
    <cellStyle name="Normal 8 24 2" xfId="4129" xr:uid="{00000000-0005-0000-0000-00001A4F0000}"/>
    <cellStyle name="Normal 8 24 2 2" xfId="9175" xr:uid="{00000000-0005-0000-0000-00001B4F0000}"/>
    <cellStyle name="Normal 8 24 2 2 2" xfId="20883" xr:uid="{00000000-0005-0000-0000-00001C4F0000}"/>
    <cellStyle name="Normal 8 24 2 3" xfId="9176" xr:uid="{00000000-0005-0000-0000-00001D4F0000}"/>
    <cellStyle name="Normal 8 24 2 3 2" xfId="20884" xr:uid="{00000000-0005-0000-0000-00001E4F0000}"/>
    <cellStyle name="Normal 8 24 2 4" xfId="16581" xr:uid="{00000000-0005-0000-0000-00001F4F0000}"/>
    <cellStyle name="Normal 8 24 3" xfId="9177" xr:uid="{00000000-0005-0000-0000-0000204F0000}"/>
    <cellStyle name="Normal 8 24 3 2" xfId="20885" xr:uid="{00000000-0005-0000-0000-0000214F0000}"/>
    <cellStyle name="Normal 8 24 4" xfId="9178" xr:uid="{00000000-0005-0000-0000-0000224F0000}"/>
    <cellStyle name="Normal 8 24 4 2" xfId="20886" xr:uid="{00000000-0005-0000-0000-0000234F0000}"/>
    <cellStyle name="Normal 8 24 5" xfId="9179" xr:uid="{00000000-0005-0000-0000-0000244F0000}"/>
    <cellStyle name="Normal 8 24 5 2" xfId="20887" xr:uid="{00000000-0005-0000-0000-0000254F0000}"/>
    <cellStyle name="Normal 8 24 6" xfId="15868" xr:uid="{00000000-0005-0000-0000-0000264F0000}"/>
    <cellStyle name="Normal 8 25" xfId="3142" xr:uid="{00000000-0005-0000-0000-0000274F0000}"/>
    <cellStyle name="Normal 8 25 2" xfId="4130" xr:uid="{00000000-0005-0000-0000-0000284F0000}"/>
    <cellStyle name="Normal 8 25 2 2" xfId="9180" xr:uid="{00000000-0005-0000-0000-0000294F0000}"/>
    <cellStyle name="Normal 8 25 2 2 2" xfId="20888" xr:uid="{00000000-0005-0000-0000-00002A4F0000}"/>
    <cellStyle name="Normal 8 25 2 3" xfId="9181" xr:uid="{00000000-0005-0000-0000-00002B4F0000}"/>
    <cellStyle name="Normal 8 25 2 3 2" xfId="20889" xr:uid="{00000000-0005-0000-0000-00002C4F0000}"/>
    <cellStyle name="Normal 8 25 2 4" xfId="16582" xr:uid="{00000000-0005-0000-0000-00002D4F0000}"/>
    <cellStyle name="Normal 8 25 3" xfId="9182" xr:uid="{00000000-0005-0000-0000-00002E4F0000}"/>
    <cellStyle name="Normal 8 25 3 2" xfId="20890" xr:uid="{00000000-0005-0000-0000-00002F4F0000}"/>
    <cellStyle name="Normal 8 25 4" xfId="9183" xr:uid="{00000000-0005-0000-0000-0000304F0000}"/>
    <cellStyle name="Normal 8 25 4 2" xfId="20891" xr:uid="{00000000-0005-0000-0000-0000314F0000}"/>
    <cellStyle name="Normal 8 25 5" xfId="9184" xr:uid="{00000000-0005-0000-0000-0000324F0000}"/>
    <cellStyle name="Normal 8 25 5 2" xfId="20892" xr:uid="{00000000-0005-0000-0000-0000334F0000}"/>
    <cellStyle name="Normal 8 25 6" xfId="15869" xr:uid="{00000000-0005-0000-0000-0000344F0000}"/>
    <cellStyle name="Normal 8 26" xfId="3143" xr:uid="{00000000-0005-0000-0000-0000354F0000}"/>
    <cellStyle name="Normal 8 26 2" xfId="4131" xr:uid="{00000000-0005-0000-0000-0000364F0000}"/>
    <cellStyle name="Normal 8 26 2 2" xfId="9185" xr:uid="{00000000-0005-0000-0000-0000374F0000}"/>
    <cellStyle name="Normal 8 26 2 2 2" xfId="20893" xr:uid="{00000000-0005-0000-0000-0000384F0000}"/>
    <cellStyle name="Normal 8 26 2 3" xfId="9186" xr:uid="{00000000-0005-0000-0000-0000394F0000}"/>
    <cellStyle name="Normal 8 26 2 3 2" xfId="20894" xr:uid="{00000000-0005-0000-0000-00003A4F0000}"/>
    <cellStyle name="Normal 8 26 2 4" xfId="16583" xr:uid="{00000000-0005-0000-0000-00003B4F0000}"/>
    <cellStyle name="Normal 8 26 3" xfId="9187" xr:uid="{00000000-0005-0000-0000-00003C4F0000}"/>
    <cellStyle name="Normal 8 26 3 2" xfId="20895" xr:uid="{00000000-0005-0000-0000-00003D4F0000}"/>
    <cellStyle name="Normal 8 26 4" xfId="9188" xr:uid="{00000000-0005-0000-0000-00003E4F0000}"/>
    <cellStyle name="Normal 8 26 4 2" xfId="20896" xr:uid="{00000000-0005-0000-0000-00003F4F0000}"/>
    <cellStyle name="Normal 8 26 5" xfId="9189" xr:uid="{00000000-0005-0000-0000-0000404F0000}"/>
    <cellStyle name="Normal 8 26 5 2" xfId="20897" xr:uid="{00000000-0005-0000-0000-0000414F0000}"/>
    <cellStyle name="Normal 8 26 6" xfId="15870" xr:uid="{00000000-0005-0000-0000-0000424F0000}"/>
    <cellStyle name="Normal 8 27" xfId="3144" xr:uid="{00000000-0005-0000-0000-0000434F0000}"/>
    <cellStyle name="Normal 8 27 2" xfId="4132" xr:uid="{00000000-0005-0000-0000-0000444F0000}"/>
    <cellStyle name="Normal 8 27 2 2" xfId="9190" xr:uid="{00000000-0005-0000-0000-0000454F0000}"/>
    <cellStyle name="Normal 8 27 2 2 2" xfId="20898" xr:uid="{00000000-0005-0000-0000-0000464F0000}"/>
    <cellStyle name="Normal 8 27 2 3" xfId="9191" xr:uid="{00000000-0005-0000-0000-0000474F0000}"/>
    <cellStyle name="Normal 8 27 2 3 2" xfId="20899" xr:uid="{00000000-0005-0000-0000-0000484F0000}"/>
    <cellStyle name="Normal 8 27 2 4" xfId="16584" xr:uid="{00000000-0005-0000-0000-0000494F0000}"/>
    <cellStyle name="Normal 8 27 3" xfId="9192" xr:uid="{00000000-0005-0000-0000-00004A4F0000}"/>
    <cellStyle name="Normal 8 27 3 2" xfId="20900" xr:uid="{00000000-0005-0000-0000-00004B4F0000}"/>
    <cellStyle name="Normal 8 27 4" xfId="9193" xr:uid="{00000000-0005-0000-0000-00004C4F0000}"/>
    <cellStyle name="Normal 8 27 4 2" xfId="20901" xr:uid="{00000000-0005-0000-0000-00004D4F0000}"/>
    <cellStyle name="Normal 8 27 5" xfId="9194" xr:uid="{00000000-0005-0000-0000-00004E4F0000}"/>
    <cellStyle name="Normal 8 27 5 2" xfId="20902" xr:uid="{00000000-0005-0000-0000-00004F4F0000}"/>
    <cellStyle name="Normal 8 27 6" xfId="15871" xr:uid="{00000000-0005-0000-0000-0000504F0000}"/>
    <cellStyle name="Normal 8 28" xfId="3145" xr:uid="{00000000-0005-0000-0000-0000514F0000}"/>
    <cellStyle name="Normal 8 28 2" xfId="4133" xr:uid="{00000000-0005-0000-0000-0000524F0000}"/>
    <cellStyle name="Normal 8 28 2 2" xfId="9195" xr:uid="{00000000-0005-0000-0000-0000534F0000}"/>
    <cellStyle name="Normal 8 28 2 2 2" xfId="20903" xr:uid="{00000000-0005-0000-0000-0000544F0000}"/>
    <cellStyle name="Normal 8 28 2 3" xfId="9196" xr:uid="{00000000-0005-0000-0000-0000554F0000}"/>
    <cellStyle name="Normal 8 28 2 3 2" xfId="20904" xr:uid="{00000000-0005-0000-0000-0000564F0000}"/>
    <cellStyle name="Normal 8 28 2 4" xfId="16585" xr:uid="{00000000-0005-0000-0000-0000574F0000}"/>
    <cellStyle name="Normal 8 28 3" xfId="9197" xr:uid="{00000000-0005-0000-0000-0000584F0000}"/>
    <cellStyle name="Normal 8 28 3 2" xfId="20905" xr:uid="{00000000-0005-0000-0000-0000594F0000}"/>
    <cellStyle name="Normal 8 28 4" xfId="9198" xr:uid="{00000000-0005-0000-0000-00005A4F0000}"/>
    <cellStyle name="Normal 8 28 4 2" xfId="20906" xr:uid="{00000000-0005-0000-0000-00005B4F0000}"/>
    <cellStyle name="Normal 8 28 5" xfId="9199" xr:uid="{00000000-0005-0000-0000-00005C4F0000}"/>
    <cellStyle name="Normal 8 28 5 2" xfId="20907" xr:uid="{00000000-0005-0000-0000-00005D4F0000}"/>
    <cellStyle name="Normal 8 28 6" xfId="15872" xr:uid="{00000000-0005-0000-0000-00005E4F0000}"/>
    <cellStyle name="Normal 8 29" xfId="3146" xr:uid="{00000000-0005-0000-0000-00005F4F0000}"/>
    <cellStyle name="Normal 8 29 2" xfId="4134" xr:uid="{00000000-0005-0000-0000-0000604F0000}"/>
    <cellStyle name="Normal 8 29 2 2" xfId="9200" xr:uid="{00000000-0005-0000-0000-0000614F0000}"/>
    <cellStyle name="Normal 8 29 2 2 2" xfId="20908" xr:uid="{00000000-0005-0000-0000-0000624F0000}"/>
    <cellStyle name="Normal 8 29 2 3" xfId="9201" xr:uid="{00000000-0005-0000-0000-0000634F0000}"/>
    <cellStyle name="Normal 8 29 2 3 2" xfId="20909" xr:uid="{00000000-0005-0000-0000-0000644F0000}"/>
    <cellStyle name="Normal 8 29 2 4" xfId="16586" xr:uid="{00000000-0005-0000-0000-0000654F0000}"/>
    <cellStyle name="Normal 8 29 3" xfId="9202" xr:uid="{00000000-0005-0000-0000-0000664F0000}"/>
    <cellStyle name="Normal 8 29 3 2" xfId="20910" xr:uid="{00000000-0005-0000-0000-0000674F0000}"/>
    <cellStyle name="Normal 8 29 4" xfId="9203" xr:uid="{00000000-0005-0000-0000-0000684F0000}"/>
    <cellStyle name="Normal 8 29 4 2" xfId="20911" xr:uid="{00000000-0005-0000-0000-0000694F0000}"/>
    <cellStyle name="Normal 8 29 5" xfId="9204" xr:uid="{00000000-0005-0000-0000-00006A4F0000}"/>
    <cellStyle name="Normal 8 29 5 2" xfId="20912" xr:uid="{00000000-0005-0000-0000-00006B4F0000}"/>
    <cellStyle name="Normal 8 29 6" xfId="15873" xr:uid="{00000000-0005-0000-0000-00006C4F0000}"/>
    <cellStyle name="Normal 8 3" xfId="3147" xr:uid="{00000000-0005-0000-0000-00006D4F0000}"/>
    <cellStyle name="Normal 8 3 2" xfId="4135" xr:uid="{00000000-0005-0000-0000-00006E4F0000}"/>
    <cellStyle name="Normal 8 3 2 2" xfId="9205" xr:uid="{00000000-0005-0000-0000-00006F4F0000}"/>
    <cellStyle name="Normal 8 3 2 2 2" xfId="20913" xr:uid="{00000000-0005-0000-0000-0000704F0000}"/>
    <cellStyle name="Normal 8 3 2 3" xfId="9206" xr:uid="{00000000-0005-0000-0000-0000714F0000}"/>
    <cellStyle name="Normal 8 3 2 3 2" xfId="20914" xr:uid="{00000000-0005-0000-0000-0000724F0000}"/>
    <cellStyle name="Normal 8 3 2 4" xfId="16587" xr:uid="{00000000-0005-0000-0000-0000734F0000}"/>
    <cellStyle name="Normal 8 3 3" xfId="9207" xr:uid="{00000000-0005-0000-0000-0000744F0000}"/>
    <cellStyle name="Normal 8 3 3 2" xfId="20915" xr:uid="{00000000-0005-0000-0000-0000754F0000}"/>
    <cellStyle name="Normal 8 3 4" xfId="9208" xr:uid="{00000000-0005-0000-0000-0000764F0000}"/>
    <cellStyle name="Normal 8 3 4 2" xfId="20916" xr:uid="{00000000-0005-0000-0000-0000774F0000}"/>
    <cellStyle name="Normal 8 3 5" xfId="9209" xr:uid="{00000000-0005-0000-0000-0000784F0000}"/>
    <cellStyle name="Normal 8 3 5 2" xfId="20917" xr:uid="{00000000-0005-0000-0000-0000794F0000}"/>
    <cellStyle name="Normal 8 3 6" xfId="15874" xr:uid="{00000000-0005-0000-0000-00007A4F0000}"/>
    <cellStyle name="Normal 8 30" xfId="3148" xr:uid="{00000000-0005-0000-0000-00007B4F0000}"/>
    <cellStyle name="Normal 8 30 2" xfId="4136" xr:uid="{00000000-0005-0000-0000-00007C4F0000}"/>
    <cellStyle name="Normal 8 30 2 2" xfId="9210" xr:uid="{00000000-0005-0000-0000-00007D4F0000}"/>
    <cellStyle name="Normal 8 30 2 2 2" xfId="20918" xr:uid="{00000000-0005-0000-0000-00007E4F0000}"/>
    <cellStyle name="Normal 8 30 2 3" xfId="9211" xr:uid="{00000000-0005-0000-0000-00007F4F0000}"/>
    <cellStyle name="Normal 8 30 2 3 2" xfId="20919" xr:uid="{00000000-0005-0000-0000-0000804F0000}"/>
    <cellStyle name="Normal 8 30 2 4" xfId="16588" xr:uid="{00000000-0005-0000-0000-0000814F0000}"/>
    <cellStyle name="Normal 8 30 3" xfId="9212" xr:uid="{00000000-0005-0000-0000-0000824F0000}"/>
    <cellStyle name="Normal 8 30 3 2" xfId="20920" xr:uid="{00000000-0005-0000-0000-0000834F0000}"/>
    <cellStyle name="Normal 8 30 4" xfId="9213" xr:uid="{00000000-0005-0000-0000-0000844F0000}"/>
    <cellStyle name="Normal 8 30 4 2" xfId="20921" xr:uid="{00000000-0005-0000-0000-0000854F0000}"/>
    <cellStyle name="Normal 8 30 5" xfId="9214" xr:uid="{00000000-0005-0000-0000-0000864F0000}"/>
    <cellStyle name="Normal 8 30 5 2" xfId="20922" xr:uid="{00000000-0005-0000-0000-0000874F0000}"/>
    <cellStyle name="Normal 8 30 6" xfId="15875" xr:uid="{00000000-0005-0000-0000-0000884F0000}"/>
    <cellStyle name="Normal 8 31" xfId="3149" xr:uid="{00000000-0005-0000-0000-0000894F0000}"/>
    <cellStyle name="Normal 8 31 2" xfId="4137" xr:uid="{00000000-0005-0000-0000-00008A4F0000}"/>
    <cellStyle name="Normal 8 31 2 2" xfId="9215" xr:uid="{00000000-0005-0000-0000-00008B4F0000}"/>
    <cellStyle name="Normal 8 31 2 2 2" xfId="20923" xr:uid="{00000000-0005-0000-0000-00008C4F0000}"/>
    <cellStyle name="Normal 8 31 2 3" xfId="9216" xr:uid="{00000000-0005-0000-0000-00008D4F0000}"/>
    <cellStyle name="Normal 8 31 2 3 2" xfId="20924" xr:uid="{00000000-0005-0000-0000-00008E4F0000}"/>
    <cellStyle name="Normal 8 31 2 4" xfId="16589" xr:uid="{00000000-0005-0000-0000-00008F4F0000}"/>
    <cellStyle name="Normal 8 31 3" xfId="9217" xr:uid="{00000000-0005-0000-0000-0000904F0000}"/>
    <cellStyle name="Normal 8 31 3 2" xfId="20925" xr:uid="{00000000-0005-0000-0000-0000914F0000}"/>
    <cellStyle name="Normal 8 31 4" xfId="9218" xr:uid="{00000000-0005-0000-0000-0000924F0000}"/>
    <cellStyle name="Normal 8 31 4 2" xfId="20926" xr:uid="{00000000-0005-0000-0000-0000934F0000}"/>
    <cellStyle name="Normal 8 31 5" xfId="9219" xr:uid="{00000000-0005-0000-0000-0000944F0000}"/>
    <cellStyle name="Normal 8 31 5 2" xfId="20927" xr:uid="{00000000-0005-0000-0000-0000954F0000}"/>
    <cellStyle name="Normal 8 31 6" xfId="15876" xr:uid="{00000000-0005-0000-0000-0000964F0000}"/>
    <cellStyle name="Normal 8 32" xfId="3150" xr:uid="{00000000-0005-0000-0000-0000974F0000}"/>
    <cellStyle name="Normal 8 32 2" xfId="4138" xr:uid="{00000000-0005-0000-0000-0000984F0000}"/>
    <cellStyle name="Normal 8 32 2 2" xfId="9220" xr:uid="{00000000-0005-0000-0000-0000994F0000}"/>
    <cellStyle name="Normal 8 32 2 2 2" xfId="20928" xr:uid="{00000000-0005-0000-0000-00009A4F0000}"/>
    <cellStyle name="Normal 8 32 2 3" xfId="9221" xr:uid="{00000000-0005-0000-0000-00009B4F0000}"/>
    <cellStyle name="Normal 8 32 2 3 2" xfId="20929" xr:uid="{00000000-0005-0000-0000-00009C4F0000}"/>
    <cellStyle name="Normal 8 32 2 4" xfId="16590" xr:uid="{00000000-0005-0000-0000-00009D4F0000}"/>
    <cellStyle name="Normal 8 32 3" xfId="9222" xr:uid="{00000000-0005-0000-0000-00009E4F0000}"/>
    <cellStyle name="Normal 8 32 3 2" xfId="20930" xr:uid="{00000000-0005-0000-0000-00009F4F0000}"/>
    <cellStyle name="Normal 8 32 4" xfId="9223" xr:uid="{00000000-0005-0000-0000-0000A04F0000}"/>
    <cellStyle name="Normal 8 32 4 2" xfId="20931" xr:uid="{00000000-0005-0000-0000-0000A14F0000}"/>
    <cellStyle name="Normal 8 32 5" xfId="9224" xr:uid="{00000000-0005-0000-0000-0000A24F0000}"/>
    <cellStyle name="Normal 8 32 5 2" xfId="20932" xr:uid="{00000000-0005-0000-0000-0000A34F0000}"/>
    <cellStyle name="Normal 8 32 6" xfId="15877" xr:uid="{00000000-0005-0000-0000-0000A44F0000}"/>
    <cellStyle name="Normal 8 33" xfId="3151" xr:uid="{00000000-0005-0000-0000-0000A54F0000}"/>
    <cellStyle name="Normal 8 33 2" xfId="4139" xr:uid="{00000000-0005-0000-0000-0000A64F0000}"/>
    <cellStyle name="Normal 8 33 2 2" xfId="9225" xr:uid="{00000000-0005-0000-0000-0000A74F0000}"/>
    <cellStyle name="Normal 8 33 2 2 2" xfId="20933" xr:uid="{00000000-0005-0000-0000-0000A84F0000}"/>
    <cellStyle name="Normal 8 33 2 3" xfId="9226" xr:uid="{00000000-0005-0000-0000-0000A94F0000}"/>
    <cellStyle name="Normal 8 33 2 3 2" xfId="20934" xr:uid="{00000000-0005-0000-0000-0000AA4F0000}"/>
    <cellStyle name="Normal 8 33 2 4" xfId="16591" xr:uid="{00000000-0005-0000-0000-0000AB4F0000}"/>
    <cellStyle name="Normal 8 33 3" xfId="9227" xr:uid="{00000000-0005-0000-0000-0000AC4F0000}"/>
    <cellStyle name="Normal 8 33 3 2" xfId="20935" xr:uid="{00000000-0005-0000-0000-0000AD4F0000}"/>
    <cellStyle name="Normal 8 33 4" xfId="9228" xr:uid="{00000000-0005-0000-0000-0000AE4F0000}"/>
    <cellStyle name="Normal 8 33 4 2" xfId="20936" xr:uid="{00000000-0005-0000-0000-0000AF4F0000}"/>
    <cellStyle name="Normal 8 33 5" xfId="9229" xr:uid="{00000000-0005-0000-0000-0000B04F0000}"/>
    <cellStyle name="Normal 8 33 5 2" xfId="20937" xr:uid="{00000000-0005-0000-0000-0000B14F0000}"/>
    <cellStyle name="Normal 8 33 6" xfId="15878" xr:uid="{00000000-0005-0000-0000-0000B24F0000}"/>
    <cellStyle name="Normal 8 34" xfId="3152" xr:uid="{00000000-0005-0000-0000-0000B34F0000}"/>
    <cellStyle name="Normal 8 34 2" xfId="4140" xr:uid="{00000000-0005-0000-0000-0000B44F0000}"/>
    <cellStyle name="Normal 8 34 2 2" xfId="9230" xr:uid="{00000000-0005-0000-0000-0000B54F0000}"/>
    <cellStyle name="Normal 8 34 2 2 2" xfId="20938" xr:uid="{00000000-0005-0000-0000-0000B64F0000}"/>
    <cellStyle name="Normal 8 34 2 3" xfId="9231" xr:uid="{00000000-0005-0000-0000-0000B74F0000}"/>
    <cellStyle name="Normal 8 34 2 3 2" xfId="20939" xr:uid="{00000000-0005-0000-0000-0000B84F0000}"/>
    <cellStyle name="Normal 8 34 2 4" xfId="16592" xr:uid="{00000000-0005-0000-0000-0000B94F0000}"/>
    <cellStyle name="Normal 8 34 3" xfId="9232" xr:uid="{00000000-0005-0000-0000-0000BA4F0000}"/>
    <cellStyle name="Normal 8 34 3 2" xfId="20940" xr:uid="{00000000-0005-0000-0000-0000BB4F0000}"/>
    <cellStyle name="Normal 8 34 4" xfId="9233" xr:uid="{00000000-0005-0000-0000-0000BC4F0000}"/>
    <cellStyle name="Normal 8 34 4 2" xfId="20941" xr:uid="{00000000-0005-0000-0000-0000BD4F0000}"/>
    <cellStyle name="Normal 8 34 5" xfId="9234" xr:uid="{00000000-0005-0000-0000-0000BE4F0000}"/>
    <cellStyle name="Normal 8 34 5 2" xfId="20942" xr:uid="{00000000-0005-0000-0000-0000BF4F0000}"/>
    <cellStyle name="Normal 8 34 6" xfId="15879" xr:uid="{00000000-0005-0000-0000-0000C04F0000}"/>
    <cellStyle name="Normal 8 35" xfId="3153" xr:uid="{00000000-0005-0000-0000-0000C14F0000}"/>
    <cellStyle name="Normal 8 35 2" xfId="4141" xr:uid="{00000000-0005-0000-0000-0000C24F0000}"/>
    <cellStyle name="Normal 8 35 2 2" xfId="9235" xr:uid="{00000000-0005-0000-0000-0000C34F0000}"/>
    <cellStyle name="Normal 8 35 2 2 2" xfId="20943" xr:uid="{00000000-0005-0000-0000-0000C44F0000}"/>
    <cellStyle name="Normal 8 35 2 3" xfId="9236" xr:uid="{00000000-0005-0000-0000-0000C54F0000}"/>
    <cellStyle name="Normal 8 35 2 3 2" xfId="20944" xr:uid="{00000000-0005-0000-0000-0000C64F0000}"/>
    <cellStyle name="Normal 8 35 2 4" xfId="16593" xr:uid="{00000000-0005-0000-0000-0000C74F0000}"/>
    <cellStyle name="Normal 8 35 3" xfId="9237" xr:uid="{00000000-0005-0000-0000-0000C84F0000}"/>
    <cellStyle name="Normal 8 35 3 2" xfId="20945" xr:uid="{00000000-0005-0000-0000-0000C94F0000}"/>
    <cellStyle name="Normal 8 35 4" xfId="9238" xr:uid="{00000000-0005-0000-0000-0000CA4F0000}"/>
    <cellStyle name="Normal 8 35 4 2" xfId="20946" xr:uid="{00000000-0005-0000-0000-0000CB4F0000}"/>
    <cellStyle name="Normal 8 35 5" xfId="9239" xr:uid="{00000000-0005-0000-0000-0000CC4F0000}"/>
    <cellStyle name="Normal 8 35 5 2" xfId="20947" xr:uid="{00000000-0005-0000-0000-0000CD4F0000}"/>
    <cellStyle name="Normal 8 35 6" xfId="15880" xr:uid="{00000000-0005-0000-0000-0000CE4F0000}"/>
    <cellStyle name="Normal 8 36" xfId="3154" xr:uid="{00000000-0005-0000-0000-0000CF4F0000}"/>
    <cellStyle name="Normal 8 36 2" xfId="4142" xr:uid="{00000000-0005-0000-0000-0000D04F0000}"/>
    <cellStyle name="Normal 8 36 2 2" xfId="9240" xr:uid="{00000000-0005-0000-0000-0000D14F0000}"/>
    <cellStyle name="Normal 8 36 2 2 2" xfId="20948" xr:uid="{00000000-0005-0000-0000-0000D24F0000}"/>
    <cellStyle name="Normal 8 36 2 3" xfId="9241" xr:uid="{00000000-0005-0000-0000-0000D34F0000}"/>
    <cellStyle name="Normal 8 36 2 3 2" xfId="20949" xr:uid="{00000000-0005-0000-0000-0000D44F0000}"/>
    <cellStyle name="Normal 8 36 2 4" xfId="16594" xr:uid="{00000000-0005-0000-0000-0000D54F0000}"/>
    <cellStyle name="Normal 8 36 3" xfId="9242" xr:uid="{00000000-0005-0000-0000-0000D64F0000}"/>
    <cellStyle name="Normal 8 36 3 2" xfId="20950" xr:uid="{00000000-0005-0000-0000-0000D74F0000}"/>
    <cellStyle name="Normal 8 36 4" xfId="9243" xr:uid="{00000000-0005-0000-0000-0000D84F0000}"/>
    <cellStyle name="Normal 8 36 4 2" xfId="20951" xr:uid="{00000000-0005-0000-0000-0000D94F0000}"/>
    <cellStyle name="Normal 8 36 5" xfId="9244" xr:uid="{00000000-0005-0000-0000-0000DA4F0000}"/>
    <cellStyle name="Normal 8 36 5 2" xfId="20952" xr:uid="{00000000-0005-0000-0000-0000DB4F0000}"/>
    <cellStyle name="Normal 8 36 6" xfId="15881" xr:uid="{00000000-0005-0000-0000-0000DC4F0000}"/>
    <cellStyle name="Normal 8 37" xfId="3155" xr:uid="{00000000-0005-0000-0000-0000DD4F0000}"/>
    <cellStyle name="Normal 8 37 2" xfId="4143" xr:uid="{00000000-0005-0000-0000-0000DE4F0000}"/>
    <cellStyle name="Normal 8 37 2 2" xfId="9245" xr:uid="{00000000-0005-0000-0000-0000DF4F0000}"/>
    <cellStyle name="Normal 8 37 2 2 2" xfId="20953" xr:uid="{00000000-0005-0000-0000-0000E04F0000}"/>
    <cellStyle name="Normal 8 37 2 3" xfId="9246" xr:uid="{00000000-0005-0000-0000-0000E14F0000}"/>
    <cellStyle name="Normal 8 37 2 3 2" xfId="20954" xr:uid="{00000000-0005-0000-0000-0000E24F0000}"/>
    <cellStyle name="Normal 8 37 2 4" xfId="16595" xr:uid="{00000000-0005-0000-0000-0000E34F0000}"/>
    <cellStyle name="Normal 8 37 3" xfId="9247" xr:uid="{00000000-0005-0000-0000-0000E44F0000}"/>
    <cellStyle name="Normal 8 37 3 2" xfId="20955" xr:uid="{00000000-0005-0000-0000-0000E54F0000}"/>
    <cellStyle name="Normal 8 37 4" xfId="9248" xr:uid="{00000000-0005-0000-0000-0000E64F0000}"/>
    <cellStyle name="Normal 8 37 4 2" xfId="20956" xr:uid="{00000000-0005-0000-0000-0000E74F0000}"/>
    <cellStyle name="Normal 8 37 5" xfId="9249" xr:uid="{00000000-0005-0000-0000-0000E84F0000}"/>
    <cellStyle name="Normal 8 37 5 2" xfId="20957" xr:uid="{00000000-0005-0000-0000-0000E94F0000}"/>
    <cellStyle name="Normal 8 37 6" xfId="15882" xr:uid="{00000000-0005-0000-0000-0000EA4F0000}"/>
    <cellStyle name="Normal 8 38" xfId="3156" xr:uid="{00000000-0005-0000-0000-0000EB4F0000}"/>
    <cellStyle name="Normal 8 38 2" xfId="4144" xr:uid="{00000000-0005-0000-0000-0000EC4F0000}"/>
    <cellStyle name="Normal 8 38 2 2" xfId="9250" xr:uid="{00000000-0005-0000-0000-0000ED4F0000}"/>
    <cellStyle name="Normal 8 38 2 2 2" xfId="20958" xr:uid="{00000000-0005-0000-0000-0000EE4F0000}"/>
    <cellStyle name="Normal 8 38 2 3" xfId="9251" xr:uid="{00000000-0005-0000-0000-0000EF4F0000}"/>
    <cellStyle name="Normal 8 38 2 3 2" xfId="20959" xr:uid="{00000000-0005-0000-0000-0000F04F0000}"/>
    <cellStyle name="Normal 8 38 2 4" xfId="16596" xr:uid="{00000000-0005-0000-0000-0000F14F0000}"/>
    <cellStyle name="Normal 8 38 3" xfId="9252" xr:uid="{00000000-0005-0000-0000-0000F24F0000}"/>
    <cellStyle name="Normal 8 38 3 2" xfId="20960" xr:uid="{00000000-0005-0000-0000-0000F34F0000}"/>
    <cellStyle name="Normal 8 38 4" xfId="9253" xr:uid="{00000000-0005-0000-0000-0000F44F0000}"/>
    <cellStyle name="Normal 8 38 4 2" xfId="20961" xr:uid="{00000000-0005-0000-0000-0000F54F0000}"/>
    <cellStyle name="Normal 8 38 5" xfId="9254" xr:uid="{00000000-0005-0000-0000-0000F64F0000}"/>
    <cellStyle name="Normal 8 38 5 2" xfId="20962" xr:uid="{00000000-0005-0000-0000-0000F74F0000}"/>
    <cellStyle name="Normal 8 38 6" xfId="15883" xr:uid="{00000000-0005-0000-0000-0000F84F0000}"/>
    <cellStyle name="Normal 8 39" xfId="3157" xr:uid="{00000000-0005-0000-0000-0000F94F0000}"/>
    <cellStyle name="Normal 8 39 2" xfId="4145" xr:uid="{00000000-0005-0000-0000-0000FA4F0000}"/>
    <cellStyle name="Normal 8 39 2 2" xfId="9255" xr:uid="{00000000-0005-0000-0000-0000FB4F0000}"/>
    <cellStyle name="Normal 8 39 2 2 2" xfId="20963" xr:uid="{00000000-0005-0000-0000-0000FC4F0000}"/>
    <cellStyle name="Normal 8 39 2 3" xfId="9256" xr:uid="{00000000-0005-0000-0000-0000FD4F0000}"/>
    <cellStyle name="Normal 8 39 2 3 2" xfId="20964" xr:uid="{00000000-0005-0000-0000-0000FE4F0000}"/>
    <cellStyle name="Normal 8 39 2 4" xfId="16597" xr:uid="{00000000-0005-0000-0000-0000FF4F0000}"/>
    <cellStyle name="Normal 8 39 3" xfId="9257" xr:uid="{00000000-0005-0000-0000-000000500000}"/>
    <cellStyle name="Normal 8 39 3 2" xfId="20965" xr:uid="{00000000-0005-0000-0000-000001500000}"/>
    <cellStyle name="Normal 8 39 4" xfId="9258" xr:uid="{00000000-0005-0000-0000-000002500000}"/>
    <cellStyle name="Normal 8 39 4 2" xfId="20966" xr:uid="{00000000-0005-0000-0000-000003500000}"/>
    <cellStyle name="Normal 8 39 5" xfId="9259" xr:uid="{00000000-0005-0000-0000-000004500000}"/>
    <cellStyle name="Normal 8 39 5 2" xfId="20967" xr:uid="{00000000-0005-0000-0000-000005500000}"/>
    <cellStyle name="Normal 8 39 6" xfId="15884" xr:uid="{00000000-0005-0000-0000-000006500000}"/>
    <cellStyle name="Normal 8 4" xfId="3158" xr:uid="{00000000-0005-0000-0000-000007500000}"/>
    <cellStyle name="Normal 8 4 2" xfId="4146" xr:uid="{00000000-0005-0000-0000-000008500000}"/>
    <cellStyle name="Normal 8 4 2 2" xfId="9260" xr:uid="{00000000-0005-0000-0000-000009500000}"/>
    <cellStyle name="Normal 8 4 2 2 2" xfId="20968" xr:uid="{00000000-0005-0000-0000-00000A500000}"/>
    <cellStyle name="Normal 8 4 2 3" xfId="9261" xr:uid="{00000000-0005-0000-0000-00000B500000}"/>
    <cellStyle name="Normal 8 4 2 3 2" xfId="20969" xr:uid="{00000000-0005-0000-0000-00000C500000}"/>
    <cellStyle name="Normal 8 4 2 4" xfId="16598" xr:uid="{00000000-0005-0000-0000-00000D500000}"/>
    <cellStyle name="Normal 8 4 3" xfId="9262" xr:uid="{00000000-0005-0000-0000-00000E500000}"/>
    <cellStyle name="Normal 8 4 3 2" xfId="20970" xr:uid="{00000000-0005-0000-0000-00000F500000}"/>
    <cellStyle name="Normal 8 4 4" xfId="9263" xr:uid="{00000000-0005-0000-0000-000010500000}"/>
    <cellStyle name="Normal 8 4 4 2" xfId="20971" xr:uid="{00000000-0005-0000-0000-000011500000}"/>
    <cellStyle name="Normal 8 4 5" xfId="9264" xr:uid="{00000000-0005-0000-0000-000012500000}"/>
    <cellStyle name="Normal 8 4 5 2" xfId="20972" xr:uid="{00000000-0005-0000-0000-000013500000}"/>
    <cellStyle name="Normal 8 4 6" xfId="15885" xr:uid="{00000000-0005-0000-0000-000014500000}"/>
    <cellStyle name="Normal 8 40" xfId="3159" xr:uid="{00000000-0005-0000-0000-000015500000}"/>
    <cellStyle name="Normal 8 40 2" xfId="4147" xr:uid="{00000000-0005-0000-0000-000016500000}"/>
    <cellStyle name="Normal 8 40 2 2" xfId="9265" xr:uid="{00000000-0005-0000-0000-000017500000}"/>
    <cellStyle name="Normal 8 40 2 2 2" xfId="20973" xr:uid="{00000000-0005-0000-0000-000018500000}"/>
    <cellStyle name="Normal 8 40 2 3" xfId="9266" xr:uid="{00000000-0005-0000-0000-000019500000}"/>
    <cellStyle name="Normal 8 40 2 3 2" xfId="20974" xr:uid="{00000000-0005-0000-0000-00001A500000}"/>
    <cellStyle name="Normal 8 40 2 4" xfId="16599" xr:uid="{00000000-0005-0000-0000-00001B500000}"/>
    <cellStyle name="Normal 8 40 3" xfId="9267" xr:uid="{00000000-0005-0000-0000-00001C500000}"/>
    <cellStyle name="Normal 8 40 3 2" xfId="20975" xr:uid="{00000000-0005-0000-0000-00001D500000}"/>
    <cellStyle name="Normal 8 40 4" xfId="9268" xr:uid="{00000000-0005-0000-0000-00001E500000}"/>
    <cellStyle name="Normal 8 40 4 2" xfId="20976" xr:uid="{00000000-0005-0000-0000-00001F500000}"/>
    <cellStyle name="Normal 8 40 5" xfId="9269" xr:uid="{00000000-0005-0000-0000-000020500000}"/>
    <cellStyle name="Normal 8 40 5 2" xfId="20977" xr:uid="{00000000-0005-0000-0000-000021500000}"/>
    <cellStyle name="Normal 8 40 6" xfId="15886" xr:uid="{00000000-0005-0000-0000-000022500000}"/>
    <cellStyle name="Normal 8 41" xfId="3160" xr:uid="{00000000-0005-0000-0000-000023500000}"/>
    <cellStyle name="Normal 8 41 2" xfId="4148" xr:uid="{00000000-0005-0000-0000-000024500000}"/>
    <cellStyle name="Normal 8 41 2 2" xfId="9270" xr:uid="{00000000-0005-0000-0000-000025500000}"/>
    <cellStyle name="Normal 8 41 2 2 2" xfId="20978" xr:uid="{00000000-0005-0000-0000-000026500000}"/>
    <cellStyle name="Normal 8 41 2 3" xfId="9271" xr:uid="{00000000-0005-0000-0000-000027500000}"/>
    <cellStyle name="Normal 8 41 2 3 2" xfId="20979" xr:uid="{00000000-0005-0000-0000-000028500000}"/>
    <cellStyle name="Normal 8 41 2 4" xfId="16600" xr:uid="{00000000-0005-0000-0000-000029500000}"/>
    <cellStyle name="Normal 8 41 3" xfId="9272" xr:uid="{00000000-0005-0000-0000-00002A500000}"/>
    <cellStyle name="Normal 8 41 3 2" xfId="20980" xr:uid="{00000000-0005-0000-0000-00002B500000}"/>
    <cellStyle name="Normal 8 41 4" xfId="9273" xr:uid="{00000000-0005-0000-0000-00002C500000}"/>
    <cellStyle name="Normal 8 41 4 2" xfId="20981" xr:uid="{00000000-0005-0000-0000-00002D500000}"/>
    <cellStyle name="Normal 8 41 5" xfId="9274" xr:uid="{00000000-0005-0000-0000-00002E500000}"/>
    <cellStyle name="Normal 8 41 5 2" xfId="20982" xr:uid="{00000000-0005-0000-0000-00002F500000}"/>
    <cellStyle name="Normal 8 41 6" xfId="15887" xr:uid="{00000000-0005-0000-0000-000030500000}"/>
    <cellStyle name="Normal 8 42" xfId="3161" xr:uid="{00000000-0005-0000-0000-000031500000}"/>
    <cellStyle name="Normal 8 42 2" xfId="4149" xr:uid="{00000000-0005-0000-0000-000032500000}"/>
    <cellStyle name="Normal 8 42 2 2" xfId="9275" xr:uid="{00000000-0005-0000-0000-000033500000}"/>
    <cellStyle name="Normal 8 42 2 2 2" xfId="20983" xr:uid="{00000000-0005-0000-0000-000034500000}"/>
    <cellStyle name="Normal 8 42 2 3" xfId="9276" xr:uid="{00000000-0005-0000-0000-000035500000}"/>
    <cellStyle name="Normal 8 42 2 3 2" xfId="20984" xr:uid="{00000000-0005-0000-0000-000036500000}"/>
    <cellStyle name="Normal 8 42 2 4" xfId="16601" xr:uid="{00000000-0005-0000-0000-000037500000}"/>
    <cellStyle name="Normal 8 42 3" xfId="9277" xr:uid="{00000000-0005-0000-0000-000038500000}"/>
    <cellStyle name="Normal 8 42 3 2" xfId="20985" xr:uid="{00000000-0005-0000-0000-000039500000}"/>
    <cellStyle name="Normal 8 42 4" xfId="9278" xr:uid="{00000000-0005-0000-0000-00003A500000}"/>
    <cellStyle name="Normal 8 42 4 2" xfId="20986" xr:uid="{00000000-0005-0000-0000-00003B500000}"/>
    <cellStyle name="Normal 8 42 5" xfId="9279" xr:uid="{00000000-0005-0000-0000-00003C500000}"/>
    <cellStyle name="Normal 8 42 5 2" xfId="20987" xr:uid="{00000000-0005-0000-0000-00003D500000}"/>
    <cellStyle name="Normal 8 42 6" xfId="15888" xr:uid="{00000000-0005-0000-0000-00003E500000}"/>
    <cellStyle name="Normal 8 43" xfId="3162" xr:uid="{00000000-0005-0000-0000-00003F500000}"/>
    <cellStyle name="Normal 8 43 2" xfId="4150" xr:uid="{00000000-0005-0000-0000-000040500000}"/>
    <cellStyle name="Normal 8 43 2 2" xfId="9280" xr:uid="{00000000-0005-0000-0000-000041500000}"/>
    <cellStyle name="Normal 8 43 2 2 2" xfId="20988" xr:uid="{00000000-0005-0000-0000-000042500000}"/>
    <cellStyle name="Normal 8 43 2 3" xfId="9281" xr:uid="{00000000-0005-0000-0000-000043500000}"/>
    <cellStyle name="Normal 8 43 2 3 2" xfId="20989" xr:uid="{00000000-0005-0000-0000-000044500000}"/>
    <cellStyle name="Normal 8 43 2 4" xfId="16602" xr:uid="{00000000-0005-0000-0000-000045500000}"/>
    <cellStyle name="Normal 8 43 3" xfId="9282" xr:uid="{00000000-0005-0000-0000-000046500000}"/>
    <cellStyle name="Normal 8 43 3 2" xfId="20990" xr:uid="{00000000-0005-0000-0000-000047500000}"/>
    <cellStyle name="Normal 8 43 4" xfId="9283" xr:uid="{00000000-0005-0000-0000-000048500000}"/>
    <cellStyle name="Normal 8 43 4 2" xfId="20991" xr:uid="{00000000-0005-0000-0000-000049500000}"/>
    <cellStyle name="Normal 8 43 5" xfId="9284" xr:uid="{00000000-0005-0000-0000-00004A500000}"/>
    <cellStyle name="Normal 8 43 5 2" xfId="20992" xr:uid="{00000000-0005-0000-0000-00004B500000}"/>
    <cellStyle name="Normal 8 43 6" xfId="15889" xr:uid="{00000000-0005-0000-0000-00004C500000}"/>
    <cellStyle name="Normal 8 44" xfId="3163" xr:uid="{00000000-0005-0000-0000-00004D500000}"/>
    <cellStyle name="Normal 8 44 2" xfId="4151" xr:uid="{00000000-0005-0000-0000-00004E500000}"/>
    <cellStyle name="Normal 8 44 2 2" xfId="9285" xr:uid="{00000000-0005-0000-0000-00004F500000}"/>
    <cellStyle name="Normal 8 44 2 2 2" xfId="20993" xr:uid="{00000000-0005-0000-0000-000050500000}"/>
    <cellStyle name="Normal 8 44 2 3" xfId="9286" xr:uid="{00000000-0005-0000-0000-000051500000}"/>
    <cellStyle name="Normal 8 44 2 3 2" xfId="20994" xr:uid="{00000000-0005-0000-0000-000052500000}"/>
    <cellStyle name="Normal 8 44 2 4" xfId="16603" xr:uid="{00000000-0005-0000-0000-000053500000}"/>
    <cellStyle name="Normal 8 44 3" xfId="9287" xr:uid="{00000000-0005-0000-0000-000054500000}"/>
    <cellStyle name="Normal 8 44 3 2" xfId="20995" xr:uid="{00000000-0005-0000-0000-000055500000}"/>
    <cellStyle name="Normal 8 44 4" xfId="9288" xr:uid="{00000000-0005-0000-0000-000056500000}"/>
    <cellStyle name="Normal 8 44 4 2" xfId="20996" xr:uid="{00000000-0005-0000-0000-000057500000}"/>
    <cellStyle name="Normal 8 44 5" xfId="9289" xr:uid="{00000000-0005-0000-0000-000058500000}"/>
    <cellStyle name="Normal 8 44 5 2" xfId="20997" xr:uid="{00000000-0005-0000-0000-000059500000}"/>
    <cellStyle name="Normal 8 44 6" xfId="15890" xr:uid="{00000000-0005-0000-0000-00005A500000}"/>
    <cellStyle name="Normal 8 45" xfId="3164" xr:uid="{00000000-0005-0000-0000-00005B500000}"/>
    <cellStyle name="Normal 8 45 2" xfId="4152" xr:uid="{00000000-0005-0000-0000-00005C500000}"/>
    <cellStyle name="Normal 8 45 2 2" xfId="9290" xr:uid="{00000000-0005-0000-0000-00005D500000}"/>
    <cellStyle name="Normal 8 45 2 2 2" xfId="20998" xr:uid="{00000000-0005-0000-0000-00005E500000}"/>
    <cellStyle name="Normal 8 45 2 3" xfId="9291" xr:uid="{00000000-0005-0000-0000-00005F500000}"/>
    <cellStyle name="Normal 8 45 2 3 2" xfId="20999" xr:uid="{00000000-0005-0000-0000-000060500000}"/>
    <cellStyle name="Normal 8 45 2 4" xfId="16604" xr:uid="{00000000-0005-0000-0000-000061500000}"/>
    <cellStyle name="Normal 8 45 3" xfId="9292" xr:uid="{00000000-0005-0000-0000-000062500000}"/>
    <cellStyle name="Normal 8 45 3 2" xfId="21000" xr:uid="{00000000-0005-0000-0000-000063500000}"/>
    <cellStyle name="Normal 8 45 4" xfId="9293" xr:uid="{00000000-0005-0000-0000-000064500000}"/>
    <cellStyle name="Normal 8 45 4 2" xfId="21001" xr:uid="{00000000-0005-0000-0000-000065500000}"/>
    <cellStyle name="Normal 8 45 5" xfId="9294" xr:uid="{00000000-0005-0000-0000-000066500000}"/>
    <cellStyle name="Normal 8 45 5 2" xfId="21002" xr:uid="{00000000-0005-0000-0000-000067500000}"/>
    <cellStyle name="Normal 8 45 6" xfId="15891" xr:uid="{00000000-0005-0000-0000-000068500000}"/>
    <cellStyle name="Normal 8 46" xfId="3165" xr:uid="{00000000-0005-0000-0000-000069500000}"/>
    <cellStyle name="Normal 8 46 2" xfId="4153" xr:uid="{00000000-0005-0000-0000-00006A500000}"/>
    <cellStyle name="Normal 8 46 2 2" xfId="9295" xr:uid="{00000000-0005-0000-0000-00006B500000}"/>
    <cellStyle name="Normal 8 46 2 2 2" xfId="21003" xr:uid="{00000000-0005-0000-0000-00006C500000}"/>
    <cellStyle name="Normal 8 46 2 3" xfId="9296" xr:uid="{00000000-0005-0000-0000-00006D500000}"/>
    <cellStyle name="Normal 8 46 2 3 2" xfId="21004" xr:uid="{00000000-0005-0000-0000-00006E500000}"/>
    <cellStyle name="Normal 8 46 2 4" xfId="16605" xr:uid="{00000000-0005-0000-0000-00006F500000}"/>
    <cellStyle name="Normal 8 46 3" xfId="9297" xr:uid="{00000000-0005-0000-0000-000070500000}"/>
    <cellStyle name="Normal 8 46 3 2" xfId="21005" xr:uid="{00000000-0005-0000-0000-000071500000}"/>
    <cellStyle name="Normal 8 46 4" xfId="9298" xr:uid="{00000000-0005-0000-0000-000072500000}"/>
    <cellStyle name="Normal 8 46 4 2" xfId="21006" xr:uid="{00000000-0005-0000-0000-000073500000}"/>
    <cellStyle name="Normal 8 46 5" xfId="9299" xr:uid="{00000000-0005-0000-0000-000074500000}"/>
    <cellStyle name="Normal 8 46 5 2" xfId="21007" xr:uid="{00000000-0005-0000-0000-000075500000}"/>
    <cellStyle name="Normal 8 46 6" xfId="15892" xr:uid="{00000000-0005-0000-0000-000076500000}"/>
    <cellStyle name="Normal 8 47" xfId="3166" xr:uid="{00000000-0005-0000-0000-000077500000}"/>
    <cellStyle name="Normal 8 47 2" xfId="4154" xr:uid="{00000000-0005-0000-0000-000078500000}"/>
    <cellStyle name="Normal 8 47 2 2" xfId="9300" xr:uid="{00000000-0005-0000-0000-000079500000}"/>
    <cellStyle name="Normal 8 47 2 2 2" xfId="21008" xr:uid="{00000000-0005-0000-0000-00007A500000}"/>
    <cellStyle name="Normal 8 47 2 3" xfId="9301" xr:uid="{00000000-0005-0000-0000-00007B500000}"/>
    <cellStyle name="Normal 8 47 2 3 2" xfId="21009" xr:uid="{00000000-0005-0000-0000-00007C500000}"/>
    <cellStyle name="Normal 8 47 2 4" xfId="16606" xr:uid="{00000000-0005-0000-0000-00007D500000}"/>
    <cellStyle name="Normal 8 47 3" xfId="9302" xr:uid="{00000000-0005-0000-0000-00007E500000}"/>
    <cellStyle name="Normal 8 47 3 2" xfId="21010" xr:uid="{00000000-0005-0000-0000-00007F500000}"/>
    <cellStyle name="Normal 8 47 4" xfId="9303" xr:uid="{00000000-0005-0000-0000-000080500000}"/>
    <cellStyle name="Normal 8 47 4 2" xfId="21011" xr:uid="{00000000-0005-0000-0000-000081500000}"/>
    <cellStyle name="Normal 8 47 5" xfId="9304" xr:uid="{00000000-0005-0000-0000-000082500000}"/>
    <cellStyle name="Normal 8 47 5 2" xfId="21012" xr:uid="{00000000-0005-0000-0000-000083500000}"/>
    <cellStyle name="Normal 8 47 6" xfId="15893" xr:uid="{00000000-0005-0000-0000-000084500000}"/>
    <cellStyle name="Normal 8 48" xfId="3167" xr:uid="{00000000-0005-0000-0000-000085500000}"/>
    <cellStyle name="Normal 8 48 2" xfId="4155" xr:uid="{00000000-0005-0000-0000-000086500000}"/>
    <cellStyle name="Normal 8 48 2 2" xfId="9305" xr:uid="{00000000-0005-0000-0000-000087500000}"/>
    <cellStyle name="Normal 8 48 2 2 2" xfId="21013" xr:uid="{00000000-0005-0000-0000-000088500000}"/>
    <cellStyle name="Normal 8 48 2 3" xfId="9306" xr:uid="{00000000-0005-0000-0000-000089500000}"/>
    <cellStyle name="Normal 8 48 2 3 2" xfId="21014" xr:uid="{00000000-0005-0000-0000-00008A500000}"/>
    <cellStyle name="Normal 8 48 2 4" xfId="16607" xr:uid="{00000000-0005-0000-0000-00008B500000}"/>
    <cellStyle name="Normal 8 48 3" xfId="9307" xr:uid="{00000000-0005-0000-0000-00008C500000}"/>
    <cellStyle name="Normal 8 48 3 2" xfId="21015" xr:uid="{00000000-0005-0000-0000-00008D500000}"/>
    <cellStyle name="Normal 8 48 4" xfId="9308" xr:uid="{00000000-0005-0000-0000-00008E500000}"/>
    <cellStyle name="Normal 8 48 4 2" xfId="21016" xr:uid="{00000000-0005-0000-0000-00008F500000}"/>
    <cellStyle name="Normal 8 48 5" xfId="9309" xr:uid="{00000000-0005-0000-0000-000090500000}"/>
    <cellStyle name="Normal 8 48 5 2" xfId="21017" xr:uid="{00000000-0005-0000-0000-000091500000}"/>
    <cellStyle name="Normal 8 48 6" xfId="15894" xr:uid="{00000000-0005-0000-0000-000092500000}"/>
    <cellStyle name="Normal 8 49" xfId="3168" xr:uid="{00000000-0005-0000-0000-000093500000}"/>
    <cellStyle name="Normal 8 49 2" xfId="4156" xr:uid="{00000000-0005-0000-0000-000094500000}"/>
    <cellStyle name="Normal 8 49 2 2" xfId="9310" xr:uid="{00000000-0005-0000-0000-000095500000}"/>
    <cellStyle name="Normal 8 49 2 2 2" xfId="21018" xr:uid="{00000000-0005-0000-0000-000096500000}"/>
    <cellStyle name="Normal 8 49 2 3" xfId="9311" xr:uid="{00000000-0005-0000-0000-000097500000}"/>
    <cellStyle name="Normal 8 49 2 3 2" xfId="21019" xr:uid="{00000000-0005-0000-0000-000098500000}"/>
    <cellStyle name="Normal 8 49 2 4" xfId="16608" xr:uid="{00000000-0005-0000-0000-000099500000}"/>
    <cellStyle name="Normal 8 49 3" xfId="9312" xr:uid="{00000000-0005-0000-0000-00009A500000}"/>
    <cellStyle name="Normal 8 49 3 2" xfId="21020" xr:uid="{00000000-0005-0000-0000-00009B500000}"/>
    <cellStyle name="Normal 8 49 4" xfId="9313" xr:uid="{00000000-0005-0000-0000-00009C500000}"/>
    <cellStyle name="Normal 8 49 4 2" xfId="21021" xr:uid="{00000000-0005-0000-0000-00009D500000}"/>
    <cellStyle name="Normal 8 49 5" xfId="9314" xr:uid="{00000000-0005-0000-0000-00009E500000}"/>
    <cellStyle name="Normal 8 49 5 2" xfId="21022" xr:uid="{00000000-0005-0000-0000-00009F500000}"/>
    <cellStyle name="Normal 8 49 6" xfId="15895" xr:uid="{00000000-0005-0000-0000-0000A0500000}"/>
    <cellStyle name="Normal 8 5" xfId="3169" xr:uid="{00000000-0005-0000-0000-0000A1500000}"/>
    <cellStyle name="Normal 8 5 2" xfId="4157" xr:uid="{00000000-0005-0000-0000-0000A2500000}"/>
    <cellStyle name="Normal 8 5 2 2" xfId="9315" xr:uid="{00000000-0005-0000-0000-0000A3500000}"/>
    <cellStyle name="Normal 8 5 2 2 2" xfId="21023" xr:uid="{00000000-0005-0000-0000-0000A4500000}"/>
    <cellStyle name="Normal 8 5 2 3" xfId="9316" xr:uid="{00000000-0005-0000-0000-0000A5500000}"/>
    <cellStyle name="Normal 8 5 2 3 2" xfId="21024" xr:uid="{00000000-0005-0000-0000-0000A6500000}"/>
    <cellStyle name="Normal 8 5 2 4" xfId="16609" xr:uid="{00000000-0005-0000-0000-0000A7500000}"/>
    <cellStyle name="Normal 8 5 3" xfId="9317" xr:uid="{00000000-0005-0000-0000-0000A8500000}"/>
    <cellStyle name="Normal 8 5 3 2" xfId="21025" xr:uid="{00000000-0005-0000-0000-0000A9500000}"/>
    <cellStyle name="Normal 8 5 4" xfId="9318" xr:uid="{00000000-0005-0000-0000-0000AA500000}"/>
    <cellStyle name="Normal 8 5 4 2" xfId="21026" xr:uid="{00000000-0005-0000-0000-0000AB500000}"/>
    <cellStyle name="Normal 8 5 5" xfId="9319" xr:uid="{00000000-0005-0000-0000-0000AC500000}"/>
    <cellStyle name="Normal 8 5 5 2" xfId="21027" xr:uid="{00000000-0005-0000-0000-0000AD500000}"/>
    <cellStyle name="Normal 8 5 6" xfId="15896" xr:uid="{00000000-0005-0000-0000-0000AE500000}"/>
    <cellStyle name="Normal 8 50" xfId="3170" xr:uid="{00000000-0005-0000-0000-0000AF500000}"/>
    <cellStyle name="Normal 8 50 2" xfId="4158" xr:uid="{00000000-0005-0000-0000-0000B0500000}"/>
    <cellStyle name="Normal 8 50 2 2" xfId="9320" xr:uid="{00000000-0005-0000-0000-0000B1500000}"/>
    <cellStyle name="Normal 8 50 2 2 2" xfId="21028" xr:uid="{00000000-0005-0000-0000-0000B2500000}"/>
    <cellStyle name="Normal 8 50 2 3" xfId="9321" xr:uid="{00000000-0005-0000-0000-0000B3500000}"/>
    <cellStyle name="Normal 8 50 2 3 2" xfId="21029" xr:uid="{00000000-0005-0000-0000-0000B4500000}"/>
    <cellStyle name="Normal 8 50 2 4" xfId="16610" xr:uid="{00000000-0005-0000-0000-0000B5500000}"/>
    <cellStyle name="Normal 8 50 3" xfId="9322" xr:uid="{00000000-0005-0000-0000-0000B6500000}"/>
    <cellStyle name="Normal 8 50 3 2" xfId="21030" xr:uid="{00000000-0005-0000-0000-0000B7500000}"/>
    <cellStyle name="Normal 8 50 4" xfId="9323" xr:uid="{00000000-0005-0000-0000-0000B8500000}"/>
    <cellStyle name="Normal 8 50 4 2" xfId="21031" xr:uid="{00000000-0005-0000-0000-0000B9500000}"/>
    <cellStyle name="Normal 8 50 5" xfId="9324" xr:uid="{00000000-0005-0000-0000-0000BA500000}"/>
    <cellStyle name="Normal 8 50 5 2" xfId="21032" xr:uid="{00000000-0005-0000-0000-0000BB500000}"/>
    <cellStyle name="Normal 8 50 6" xfId="15897" xr:uid="{00000000-0005-0000-0000-0000BC500000}"/>
    <cellStyle name="Normal 8 51" xfId="3171" xr:uid="{00000000-0005-0000-0000-0000BD500000}"/>
    <cellStyle name="Normal 8 51 2" xfId="4159" xr:uid="{00000000-0005-0000-0000-0000BE500000}"/>
    <cellStyle name="Normal 8 51 2 2" xfId="9325" xr:uid="{00000000-0005-0000-0000-0000BF500000}"/>
    <cellStyle name="Normal 8 51 2 2 2" xfId="21033" xr:uid="{00000000-0005-0000-0000-0000C0500000}"/>
    <cellStyle name="Normal 8 51 2 3" xfId="9326" xr:uid="{00000000-0005-0000-0000-0000C1500000}"/>
    <cellStyle name="Normal 8 51 2 3 2" xfId="21034" xr:uid="{00000000-0005-0000-0000-0000C2500000}"/>
    <cellStyle name="Normal 8 51 2 4" xfId="16611" xr:uid="{00000000-0005-0000-0000-0000C3500000}"/>
    <cellStyle name="Normal 8 51 3" xfId="9327" xr:uid="{00000000-0005-0000-0000-0000C4500000}"/>
    <cellStyle name="Normal 8 51 3 2" xfId="21035" xr:uid="{00000000-0005-0000-0000-0000C5500000}"/>
    <cellStyle name="Normal 8 51 4" xfId="9328" xr:uid="{00000000-0005-0000-0000-0000C6500000}"/>
    <cellStyle name="Normal 8 51 4 2" xfId="21036" xr:uid="{00000000-0005-0000-0000-0000C7500000}"/>
    <cellStyle name="Normal 8 51 5" xfId="9329" xr:uid="{00000000-0005-0000-0000-0000C8500000}"/>
    <cellStyle name="Normal 8 51 5 2" xfId="21037" xr:uid="{00000000-0005-0000-0000-0000C9500000}"/>
    <cellStyle name="Normal 8 51 6" xfId="15898" xr:uid="{00000000-0005-0000-0000-0000CA500000}"/>
    <cellStyle name="Normal 8 52" xfId="3172" xr:uid="{00000000-0005-0000-0000-0000CB500000}"/>
    <cellStyle name="Normal 8 52 2" xfId="4160" xr:uid="{00000000-0005-0000-0000-0000CC500000}"/>
    <cellStyle name="Normal 8 52 2 2" xfId="9330" xr:uid="{00000000-0005-0000-0000-0000CD500000}"/>
    <cellStyle name="Normal 8 52 2 2 2" xfId="21038" xr:uid="{00000000-0005-0000-0000-0000CE500000}"/>
    <cellStyle name="Normal 8 52 2 3" xfId="9331" xr:uid="{00000000-0005-0000-0000-0000CF500000}"/>
    <cellStyle name="Normal 8 52 2 3 2" xfId="21039" xr:uid="{00000000-0005-0000-0000-0000D0500000}"/>
    <cellStyle name="Normal 8 52 2 4" xfId="16612" xr:uid="{00000000-0005-0000-0000-0000D1500000}"/>
    <cellStyle name="Normal 8 52 3" xfId="9332" xr:uid="{00000000-0005-0000-0000-0000D2500000}"/>
    <cellStyle name="Normal 8 52 3 2" xfId="21040" xr:uid="{00000000-0005-0000-0000-0000D3500000}"/>
    <cellStyle name="Normal 8 52 4" xfId="9333" xr:uid="{00000000-0005-0000-0000-0000D4500000}"/>
    <cellStyle name="Normal 8 52 4 2" xfId="21041" xr:uid="{00000000-0005-0000-0000-0000D5500000}"/>
    <cellStyle name="Normal 8 52 5" xfId="9334" xr:uid="{00000000-0005-0000-0000-0000D6500000}"/>
    <cellStyle name="Normal 8 52 5 2" xfId="21042" xr:uid="{00000000-0005-0000-0000-0000D7500000}"/>
    <cellStyle name="Normal 8 52 6" xfId="15899" xr:uid="{00000000-0005-0000-0000-0000D8500000}"/>
    <cellStyle name="Normal 8 53" xfId="3173" xr:uid="{00000000-0005-0000-0000-0000D9500000}"/>
    <cellStyle name="Normal 8 53 2" xfId="4161" xr:uid="{00000000-0005-0000-0000-0000DA500000}"/>
    <cellStyle name="Normal 8 53 2 2" xfId="9335" xr:uid="{00000000-0005-0000-0000-0000DB500000}"/>
    <cellStyle name="Normal 8 53 2 2 2" xfId="21043" xr:uid="{00000000-0005-0000-0000-0000DC500000}"/>
    <cellStyle name="Normal 8 53 2 3" xfId="9336" xr:uid="{00000000-0005-0000-0000-0000DD500000}"/>
    <cellStyle name="Normal 8 53 2 3 2" xfId="21044" xr:uid="{00000000-0005-0000-0000-0000DE500000}"/>
    <cellStyle name="Normal 8 53 2 4" xfId="16613" xr:uid="{00000000-0005-0000-0000-0000DF500000}"/>
    <cellStyle name="Normal 8 53 3" xfId="9337" xr:uid="{00000000-0005-0000-0000-0000E0500000}"/>
    <cellStyle name="Normal 8 53 3 2" xfId="21045" xr:uid="{00000000-0005-0000-0000-0000E1500000}"/>
    <cellStyle name="Normal 8 53 4" xfId="9338" xr:uid="{00000000-0005-0000-0000-0000E2500000}"/>
    <cellStyle name="Normal 8 53 4 2" xfId="21046" xr:uid="{00000000-0005-0000-0000-0000E3500000}"/>
    <cellStyle name="Normal 8 53 5" xfId="9339" xr:uid="{00000000-0005-0000-0000-0000E4500000}"/>
    <cellStyle name="Normal 8 53 5 2" xfId="21047" xr:uid="{00000000-0005-0000-0000-0000E5500000}"/>
    <cellStyle name="Normal 8 53 6" xfId="15900" xr:uid="{00000000-0005-0000-0000-0000E6500000}"/>
    <cellStyle name="Normal 8 54" xfId="3174" xr:uid="{00000000-0005-0000-0000-0000E7500000}"/>
    <cellStyle name="Normal 8 54 2" xfId="4162" xr:uid="{00000000-0005-0000-0000-0000E8500000}"/>
    <cellStyle name="Normal 8 54 2 2" xfId="9340" xr:uid="{00000000-0005-0000-0000-0000E9500000}"/>
    <cellStyle name="Normal 8 54 2 2 2" xfId="21048" xr:uid="{00000000-0005-0000-0000-0000EA500000}"/>
    <cellStyle name="Normal 8 54 2 3" xfId="9341" xr:uid="{00000000-0005-0000-0000-0000EB500000}"/>
    <cellStyle name="Normal 8 54 2 3 2" xfId="21049" xr:uid="{00000000-0005-0000-0000-0000EC500000}"/>
    <cellStyle name="Normal 8 54 2 4" xfId="16614" xr:uid="{00000000-0005-0000-0000-0000ED500000}"/>
    <cellStyle name="Normal 8 54 3" xfId="9342" xr:uid="{00000000-0005-0000-0000-0000EE500000}"/>
    <cellStyle name="Normal 8 54 3 2" xfId="21050" xr:uid="{00000000-0005-0000-0000-0000EF500000}"/>
    <cellStyle name="Normal 8 54 4" xfId="9343" xr:uid="{00000000-0005-0000-0000-0000F0500000}"/>
    <cellStyle name="Normal 8 54 4 2" xfId="21051" xr:uid="{00000000-0005-0000-0000-0000F1500000}"/>
    <cellStyle name="Normal 8 54 5" xfId="9344" xr:uid="{00000000-0005-0000-0000-0000F2500000}"/>
    <cellStyle name="Normal 8 54 5 2" xfId="21052" xr:uid="{00000000-0005-0000-0000-0000F3500000}"/>
    <cellStyle name="Normal 8 54 6" xfId="15901" xr:uid="{00000000-0005-0000-0000-0000F4500000}"/>
    <cellStyle name="Normal 8 55" xfId="3175" xr:uid="{00000000-0005-0000-0000-0000F5500000}"/>
    <cellStyle name="Normal 8 55 2" xfId="4163" xr:uid="{00000000-0005-0000-0000-0000F6500000}"/>
    <cellStyle name="Normal 8 55 2 2" xfId="9345" xr:uid="{00000000-0005-0000-0000-0000F7500000}"/>
    <cellStyle name="Normal 8 55 2 2 2" xfId="21053" xr:uid="{00000000-0005-0000-0000-0000F8500000}"/>
    <cellStyle name="Normal 8 55 2 3" xfId="9346" xr:uid="{00000000-0005-0000-0000-0000F9500000}"/>
    <cellStyle name="Normal 8 55 2 3 2" xfId="21054" xr:uid="{00000000-0005-0000-0000-0000FA500000}"/>
    <cellStyle name="Normal 8 55 2 4" xfId="16615" xr:uid="{00000000-0005-0000-0000-0000FB500000}"/>
    <cellStyle name="Normal 8 55 3" xfId="9347" xr:uid="{00000000-0005-0000-0000-0000FC500000}"/>
    <cellStyle name="Normal 8 55 3 2" xfId="21055" xr:uid="{00000000-0005-0000-0000-0000FD500000}"/>
    <cellStyle name="Normal 8 55 4" xfId="9348" xr:uid="{00000000-0005-0000-0000-0000FE500000}"/>
    <cellStyle name="Normal 8 55 4 2" xfId="21056" xr:uid="{00000000-0005-0000-0000-0000FF500000}"/>
    <cellStyle name="Normal 8 55 5" xfId="9349" xr:uid="{00000000-0005-0000-0000-000000510000}"/>
    <cellStyle name="Normal 8 55 5 2" xfId="21057" xr:uid="{00000000-0005-0000-0000-000001510000}"/>
    <cellStyle name="Normal 8 55 6" xfId="15902" xr:uid="{00000000-0005-0000-0000-000002510000}"/>
    <cellStyle name="Normal 8 56" xfId="3176" xr:uid="{00000000-0005-0000-0000-000003510000}"/>
    <cellStyle name="Normal 8 56 2" xfId="4164" xr:uid="{00000000-0005-0000-0000-000004510000}"/>
    <cellStyle name="Normal 8 56 2 2" xfId="9350" xr:uid="{00000000-0005-0000-0000-000005510000}"/>
    <cellStyle name="Normal 8 56 2 2 2" xfId="21058" xr:uid="{00000000-0005-0000-0000-000006510000}"/>
    <cellStyle name="Normal 8 56 2 3" xfId="9351" xr:uid="{00000000-0005-0000-0000-000007510000}"/>
    <cellStyle name="Normal 8 56 2 3 2" xfId="21059" xr:uid="{00000000-0005-0000-0000-000008510000}"/>
    <cellStyle name="Normal 8 56 2 4" xfId="16616" xr:uid="{00000000-0005-0000-0000-000009510000}"/>
    <cellStyle name="Normal 8 56 3" xfId="9352" xr:uid="{00000000-0005-0000-0000-00000A510000}"/>
    <cellStyle name="Normal 8 56 3 2" xfId="21060" xr:uid="{00000000-0005-0000-0000-00000B510000}"/>
    <cellStyle name="Normal 8 56 4" xfId="9353" xr:uid="{00000000-0005-0000-0000-00000C510000}"/>
    <cellStyle name="Normal 8 56 4 2" xfId="21061" xr:uid="{00000000-0005-0000-0000-00000D510000}"/>
    <cellStyle name="Normal 8 56 5" xfId="9354" xr:uid="{00000000-0005-0000-0000-00000E510000}"/>
    <cellStyle name="Normal 8 56 5 2" xfId="21062" xr:uid="{00000000-0005-0000-0000-00000F510000}"/>
    <cellStyle name="Normal 8 56 6" xfId="15903" xr:uid="{00000000-0005-0000-0000-000010510000}"/>
    <cellStyle name="Normal 8 57" xfId="3177" xr:uid="{00000000-0005-0000-0000-000011510000}"/>
    <cellStyle name="Normal 8 57 2" xfId="4165" xr:uid="{00000000-0005-0000-0000-000012510000}"/>
    <cellStyle name="Normal 8 57 2 2" xfId="9355" xr:uid="{00000000-0005-0000-0000-000013510000}"/>
    <cellStyle name="Normal 8 57 2 2 2" xfId="21063" xr:uid="{00000000-0005-0000-0000-000014510000}"/>
    <cellStyle name="Normal 8 57 2 3" xfId="9356" xr:uid="{00000000-0005-0000-0000-000015510000}"/>
    <cellStyle name="Normal 8 57 2 3 2" xfId="21064" xr:uid="{00000000-0005-0000-0000-000016510000}"/>
    <cellStyle name="Normal 8 57 2 4" xfId="16617" xr:uid="{00000000-0005-0000-0000-000017510000}"/>
    <cellStyle name="Normal 8 57 3" xfId="9357" xr:uid="{00000000-0005-0000-0000-000018510000}"/>
    <cellStyle name="Normal 8 57 3 2" xfId="21065" xr:uid="{00000000-0005-0000-0000-000019510000}"/>
    <cellStyle name="Normal 8 57 4" xfId="9358" xr:uid="{00000000-0005-0000-0000-00001A510000}"/>
    <cellStyle name="Normal 8 57 4 2" xfId="21066" xr:uid="{00000000-0005-0000-0000-00001B510000}"/>
    <cellStyle name="Normal 8 57 5" xfId="9359" xr:uid="{00000000-0005-0000-0000-00001C510000}"/>
    <cellStyle name="Normal 8 57 5 2" xfId="21067" xr:uid="{00000000-0005-0000-0000-00001D510000}"/>
    <cellStyle name="Normal 8 57 6" xfId="15904" xr:uid="{00000000-0005-0000-0000-00001E510000}"/>
    <cellStyle name="Normal 8 58" xfId="3178" xr:uid="{00000000-0005-0000-0000-00001F510000}"/>
    <cellStyle name="Normal 8 59" xfId="3179" xr:uid="{00000000-0005-0000-0000-000020510000}"/>
    <cellStyle name="Normal 8 6" xfId="3180" xr:uid="{00000000-0005-0000-0000-000021510000}"/>
    <cellStyle name="Normal 8 6 2" xfId="4166" xr:uid="{00000000-0005-0000-0000-000022510000}"/>
    <cellStyle name="Normal 8 6 2 2" xfId="9360" xr:uid="{00000000-0005-0000-0000-000023510000}"/>
    <cellStyle name="Normal 8 6 2 2 2" xfId="21068" xr:uid="{00000000-0005-0000-0000-000024510000}"/>
    <cellStyle name="Normal 8 6 2 3" xfId="9361" xr:uid="{00000000-0005-0000-0000-000025510000}"/>
    <cellStyle name="Normal 8 6 2 3 2" xfId="21069" xr:uid="{00000000-0005-0000-0000-000026510000}"/>
    <cellStyle name="Normal 8 6 2 4" xfId="16618" xr:uid="{00000000-0005-0000-0000-000027510000}"/>
    <cellStyle name="Normal 8 6 3" xfId="9362" xr:uid="{00000000-0005-0000-0000-000028510000}"/>
    <cellStyle name="Normal 8 6 3 2" xfId="21070" xr:uid="{00000000-0005-0000-0000-000029510000}"/>
    <cellStyle name="Normal 8 6 4" xfId="9363" xr:uid="{00000000-0005-0000-0000-00002A510000}"/>
    <cellStyle name="Normal 8 6 4 2" xfId="21071" xr:uid="{00000000-0005-0000-0000-00002B510000}"/>
    <cellStyle name="Normal 8 6 5" xfId="9364" xr:uid="{00000000-0005-0000-0000-00002C510000}"/>
    <cellStyle name="Normal 8 6 5 2" xfId="21072" xr:uid="{00000000-0005-0000-0000-00002D510000}"/>
    <cellStyle name="Normal 8 6 6" xfId="15905" xr:uid="{00000000-0005-0000-0000-00002E510000}"/>
    <cellStyle name="Normal 8 60" xfId="3181" xr:uid="{00000000-0005-0000-0000-00002F510000}"/>
    <cellStyle name="Normal 8 61" xfId="3182" xr:uid="{00000000-0005-0000-0000-000030510000}"/>
    <cellStyle name="Normal 8 62" xfId="3183" xr:uid="{00000000-0005-0000-0000-000031510000}"/>
    <cellStyle name="Normal 8 63" xfId="3184" xr:uid="{00000000-0005-0000-0000-000032510000}"/>
    <cellStyle name="Normal 8 64" xfId="3185" xr:uid="{00000000-0005-0000-0000-000033510000}"/>
    <cellStyle name="Normal 8 64 2" xfId="4167" xr:uid="{00000000-0005-0000-0000-000034510000}"/>
    <cellStyle name="Normal 8 64 2 2" xfId="9365" xr:uid="{00000000-0005-0000-0000-000035510000}"/>
    <cellStyle name="Normal 8 64 2 2 2" xfId="21073" xr:uid="{00000000-0005-0000-0000-000036510000}"/>
    <cellStyle name="Normal 8 64 2 3" xfId="9366" xr:uid="{00000000-0005-0000-0000-000037510000}"/>
    <cellStyle name="Normal 8 64 2 3 2" xfId="21074" xr:uid="{00000000-0005-0000-0000-000038510000}"/>
    <cellStyle name="Normal 8 64 2 4" xfId="16619" xr:uid="{00000000-0005-0000-0000-000039510000}"/>
    <cellStyle name="Normal 8 64 3" xfId="9367" xr:uid="{00000000-0005-0000-0000-00003A510000}"/>
    <cellStyle name="Normal 8 64 3 2" xfId="21075" xr:uid="{00000000-0005-0000-0000-00003B510000}"/>
    <cellStyle name="Normal 8 64 4" xfId="9368" xr:uid="{00000000-0005-0000-0000-00003C510000}"/>
    <cellStyle name="Normal 8 64 4 2" xfId="21076" xr:uid="{00000000-0005-0000-0000-00003D510000}"/>
    <cellStyle name="Normal 8 64 5" xfId="9369" xr:uid="{00000000-0005-0000-0000-00003E510000}"/>
    <cellStyle name="Normal 8 64 5 2" xfId="21077" xr:uid="{00000000-0005-0000-0000-00003F510000}"/>
    <cellStyle name="Normal 8 64 6" xfId="15906" xr:uid="{00000000-0005-0000-0000-000040510000}"/>
    <cellStyle name="Normal 8 65" xfId="3186" xr:uid="{00000000-0005-0000-0000-000041510000}"/>
    <cellStyle name="Normal 8 66" xfId="4168" xr:uid="{00000000-0005-0000-0000-000042510000}"/>
    <cellStyle name="Normal 8 66 2" xfId="9370" xr:uid="{00000000-0005-0000-0000-000043510000}"/>
    <cellStyle name="Normal 8 66 2 2" xfId="21078" xr:uid="{00000000-0005-0000-0000-000044510000}"/>
    <cellStyle name="Normal 8 66 3" xfId="9371" xr:uid="{00000000-0005-0000-0000-000045510000}"/>
    <cellStyle name="Normal 8 66 3 2" xfId="21079" xr:uid="{00000000-0005-0000-0000-000046510000}"/>
    <cellStyle name="Normal 8 66 4" xfId="9372" xr:uid="{00000000-0005-0000-0000-000047510000}"/>
    <cellStyle name="Normal 8 66 4 2" xfId="21080" xr:uid="{00000000-0005-0000-0000-000048510000}"/>
    <cellStyle name="Normal 8 66 5" xfId="16620" xr:uid="{00000000-0005-0000-0000-000049510000}"/>
    <cellStyle name="Normal 8 67" xfId="9373" xr:uid="{00000000-0005-0000-0000-00004A510000}"/>
    <cellStyle name="Normal 8 67 2" xfId="9374" xr:uid="{00000000-0005-0000-0000-00004B510000}"/>
    <cellStyle name="Normal 8 67 2 2" xfId="21082" xr:uid="{00000000-0005-0000-0000-00004C510000}"/>
    <cellStyle name="Normal 8 67 3" xfId="21081" xr:uid="{00000000-0005-0000-0000-00004D510000}"/>
    <cellStyle name="Normal 8 68" xfId="9375" xr:uid="{00000000-0005-0000-0000-00004E510000}"/>
    <cellStyle name="Normal 8 68 2" xfId="21083" xr:uid="{00000000-0005-0000-0000-00004F510000}"/>
    <cellStyle name="Normal 8 69" xfId="9376" xr:uid="{00000000-0005-0000-0000-000050510000}"/>
    <cellStyle name="Normal 8 69 2" xfId="21084" xr:uid="{00000000-0005-0000-0000-000051510000}"/>
    <cellStyle name="Normal 8 7" xfId="3187" xr:uid="{00000000-0005-0000-0000-000052510000}"/>
    <cellStyle name="Normal 8 7 2" xfId="4169" xr:uid="{00000000-0005-0000-0000-000053510000}"/>
    <cellStyle name="Normal 8 7 2 2" xfId="9377" xr:uid="{00000000-0005-0000-0000-000054510000}"/>
    <cellStyle name="Normal 8 7 2 2 2" xfId="21085" xr:uid="{00000000-0005-0000-0000-000055510000}"/>
    <cellStyle name="Normal 8 7 2 3" xfId="9378" xr:uid="{00000000-0005-0000-0000-000056510000}"/>
    <cellStyle name="Normal 8 7 2 3 2" xfId="21086" xr:uid="{00000000-0005-0000-0000-000057510000}"/>
    <cellStyle name="Normal 8 7 2 4" xfId="16621" xr:uid="{00000000-0005-0000-0000-000058510000}"/>
    <cellStyle name="Normal 8 7 3" xfId="9379" xr:uid="{00000000-0005-0000-0000-000059510000}"/>
    <cellStyle name="Normal 8 7 3 2" xfId="21087" xr:uid="{00000000-0005-0000-0000-00005A510000}"/>
    <cellStyle name="Normal 8 7 4" xfId="9380" xr:uid="{00000000-0005-0000-0000-00005B510000}"/>
    <cellStyle name="Normal 8 7 4 2" xfId="21088" xr:uid="{00000000-0005-0000-0000-00005C510000}"/>
    <cellStyle name="Normal 8 7 5" xfId="9381" xr:uid="{00000000-0005-0000-0000-00005D510000}"/>
    <cellStyle name="Normal 8 7 5 2" xfId="21089" xr:uid="{00000000-0005-0000-0000-00005E510000}"/>
    <cellStyle name="Normal 8 7 6" xfId="15907" xr:uid="{00000000-0005-0000-0000-00005F510000}"/>
    <cellStyle name="Normal 8 70" xfId="9382" xr:uid="{00000000-0005-0000-0000-000060510000}"/>
    <cellStyle name="Normal 8 70 2" xfId="21090" xr:uid="{00000000-0005-0000-0000-000061510000}"/>
    <cellStyle name="Normal 8 71" xfId="9383" xr:uid="{00000000-0005-0000-0000-000062510000}"/>
    <cellStyle name="Normal 8 71 2" xfId="21091" xr:uid="{00000000-0005-0000-0000-000063510000}"/>
    <cellStyle name="Normal 8 72" xfId="9384" xr:uid="{00000000-0005-0000-0000-000064510000}"/>
    <cellStyle name="Normal 8 72 2" xfId="21092" xr:uid="{00000000-0005-0000-0000-000065510000}"/>
    <cellStyle name="Normal 8 73" xfId="9385" xr:uid="{00000000-0005-0000-0000-000066510000}"/>
    <cellStyle name="Normal 8 73 2" xfId="21093" xr:uid="{00000000-0005-0000-0000-000067510000}"/>
    <cellStyle name="Normal 8 74" xfId="9386" xr:uid="{00000000-0005-0000-0000-000068510000}"/>
    <cellStyle name="Normal 8 74 2" xfId="21094" xr:uid="{00000000-0005-0000-0000-000069510000}"/>
    <cellStyle name="Normal 8 75" xfId="9387" xr:uid="{00000000-0005-0000-0000-00006A510000}"/>
    <cellStyle name="Normal 8 75 2" xfId="21095" xr:uid="{00000000-0005-0000-0000-00006B510000}"/>
    <cellStyle name="Normal 8 76" xfId="9388" xr:uid="{00000000-0005-0000-0000-00006C510000}"/>
    <cellStyle name="Normal 8 76 2" xfId="21096" xr:uid="{00000000-0005-0000-0000-00006D510000}"/>
    <cellStyle name="Normal 8 77" xfId="9389" xr:uid="{00000000-0005-0000-0000-00006E510000}"/>
    <cellStyle name="Normal 8 77 2" xfId="21097" xr:uid="{00000000-0005-0000-0000-00006F510000}"/>
    <cellStyle name="Normal 8 78" xfId="9390" xr:uid="{00000000-0005-0000-0000-000070510000}"/>
    <cellStyle name="Normal 8 78 2" xfId="21098" xr:uid="{00000000-0005-0000-0000-000071510000}"/>
    <cellStyle name="Normal 8 79" xfId="13010" xr:uid="{00000000-0005-0000-0000-000072510000}"/>
    <cellStyle name="Normal 8 8" xfId="3188" xr:uid="{00000000-0005-0000-0000-000073510000}"/>
    <cellStyle name="Normal 8 8 2" xfId="4170" xr:uid="{00000000-0005-0000-0000-000074510000}"/>
    <cellStyle name="Normal 8 8 2 2" xfId="9391" xr:uid="{00000000-0005-0000-0000-000075510000}"/>
    <cellStyle name="Normal 8 8 2 2 2" xfId="21099" xr:uid="{00000000-0005-0000-0000-000076510000}"/>
    <cellStyle name="Normal 8 8 2 3" xfId="9392" xr:uid="{00000000-0005-0000-0000-000077510000}"/>
    <cellStyle name="Normal 8 8 2 3 2" xfId="21100" xr:uid="{00000000-0005-0000-0000-000078510000}"/>
    <cellStyle name="Normal 8 8 2 4" xfId="16622" xr:uid="{00000000-0005-0000-0000-000079510000}"/>
    <cellStyle name="Normal 8 8 3" xfId="9393" xr:uid="{00000000-0005-0000-0000-00007A510000}"/>
    <cellStyle name="Normal 8 8 3 2" xfId="21101" xr:uid="{00000000-0005-0000-0000-00007B510000}"/>
    <cellStyle name="Normal 8 8 4" xfId="9394" xr:uid="{00000000-0005-0000-0000-00007C510000}"/>
    <cellStyle name="Normal 8 8 4 2" xfId="21102" xr:uid="{00000000-0005-0000-0000-00007D510000}"/>
    <cellStyle name="Normal 8 8 5" xfId="9395" xr:uid="{00000000-0005-0000-0000-00007E510000}"/>
    <cellStyle name="Normal 8 8 5 2" xfId="21103" xr:uid="{00000000-0005-0000-0000-00007F510000}"/>
    <cellStyle name="Normal 8 8 6" xfId="15908" xr:uid="{00000000-0005-0000-0000-000080510000}"/>
    <cellStyle name="Normal 8 80" xfId="3124" xr:uid="{00000000-0005-0000-0000-000081510000}"/>
    <cellStyle name="Normal 8 9" xfId="3189" xr:uid="{00000000-0005-0000-0000-000082510000}"/>
    <cellStyle name="Normal 8 9 2" xfId="4171" xr:uid="{00000000-0005-0000-0000-000083510000}"/>
    <cellStyle name="Normal 8 9 2 2" xfId="9396" xr:uid="{00000000-0005-0000-0000-000084510000}"/>
    <cellStyle name="Normal 8 9 2 2 2" xfId="21104" xr:uid="{00000000-0005-0000-0000-000085510000}"/>
    <cellStyle name="Normal 8 9 2 3" xfId="9397" xr:uid="{00000000-0005-0000-0000-000086510000}"/>
    <cellStyle name="Normal 8 9 2 3 2" xfId="21105" xr:uid="{00000000-0005-0000-0000-000087510000}"/>
    <cellStyle name="Normal 8 9 2 4" xfId="16623" xr:uid="{00000000-0005-0000-0000-000088510000}"/>
    <cellStyle name="Normal 8 9 3" xfId="9398" xr:uid="{00000000-0005-0000-0000-000089510000}"/>
    <cellStyle name="Normal 8 9 3 2" xfId="21106" xr:uid="{00000000-0005-0000-0000-00008A510000}"/>
    <cellStyle name="Normal 8 9 4" xfId="9399" xr:uid="{00000000-0005-0000-0000-00008B510000}"/>
    <cellStyle name="Normal 8 9 4 2" xfId="21107" xr:uid="{00000000-0005-0000-0000-00008C510000}"/>
    <cellStyle name="Normal 8 9 5" xfId="9400" xr:uid="{00000000-0005-0000-0000-00008D510000}"/>
    <cellStyle name="Normal 8 9 5 2" xfId="21108" xr:uid="{00000000-0005-0000-0000-00008E510000}"/>
    <cellStyle name="Normal 8 9 6" xfId="15909" xr:uid="{00000000-0005-0000-0000-00008F510000}"/>
    <cellStyle name="Normal 8_AAA ALA revenue detail_d3" xfId="15000" xr:uid="{00000000-0005-0000-0000-000090510000}"/>
    <cellStyle name="Normal 80" xfId="3190" xr:uid="{00000000-0005-0000-0000-000091510000}"/>
    <cellStyle name="Normal 80 2" xfId="9401" xr:uid="{00000000-0005-0000-0000-000092510000}"/>
    <cellStyle name="Normal 81" xfId="3191" xr:uid="{00000000-0005-0000-0000-000093510000}"/>
    <cellStyle name="Normal 81 2" xfId="9402" xr:uid="{00000000-0005-0000-0000-000094510000}"/>
    <cellStyle name="Normal 82" xfId="3192" xr:uid="{00000000-0005-0000-0000-000095510000}"/>
    <cellStyle name="Normal 82 2" xfId="9403" xr:uid="{00000000-0005-0000-0000-000096510000}"/>
    <cellStyle name="Normal 82 2 2" xfId="15001" xr:uid="{00000000-0005-0000-0000-000097510000}"/>
    <cellStyle name="Normal 82 3" xfId="15002" xr:uid="{00000000-0005-0000-0000-000098510000}"/>
    <cellStyle name="Normal 83" xfId="3193" xr:uid="{00000000-0005-0000-0000-000099510000}"/>
    <cellStyle name="Normal 83 2" xfId="9404" xr:uid="{00000000-0005-0000-0000-00009A510000}"/>
    <cellStyle name="Normal 84" xfId="3194" xr:uid="{00000000-0005-0000-0000-00009B510000}"/>
    <cellStyle name="Normal 84 2" xfId="9405" xr:uid="{00000000-0005-0000-0000-00009C510000}"/>
    <cellStyle name="Normal 85" xfId="3195" xr:uid="{00000000-0005-0000-0000-00009D510000}"/>
    <cellStyle name="Normal 85 2" xfId="9406" xr:uid="{00000000-0005-0000-0000-00009E510000}"/>
    <cellStyle name="Normal 86" xfId="3196" xr:uid="{00000000-0005-0000-0000-00009F510000}"/>
    <cellStyle name="Normal 86 2" xfId="9407" xr:uid="{00000000-0005-0000-0000-0000A0510000}"/>
    <cellStyle name="Normal 87" xfId="3197" xr:uid="{00000000-0005-0000-0000-0000A1510000}"/>
    <cellStyle name="Normal 87 2" xfId="9408" xr:uid="{00000000-0005-0000-0000-0000A2510000}"/>
    <cellStyle name="Normal 88" xfId="3198" xr:uid="{00000000-0005-0000-0000-0000A3510000}"/>
    <cellStyle name="Normal 88 2" xfId="9409" xr:uid="{00000000-0005-0000-0000-0000A4510000}"/>
    <cellStyle name="Normal 89" xfId="3199" xr:uid="{00000000-0005-0000-0000-0000A5510000}"/>
    <cellStyle name="Normal 89 2" xfId="9410" xr:uid="{00000000-0005-0000-0000-0000A6510000}"/>
    <cellStyle name="Normal 9" xfId="7" xr:uid="{00000000-0005-0000-0000-0000A7510000}"/>
    <cellStyle name="Normal' 9" xfId="3201" xr:uid="{00000000-0005-0000-0000-0000D6520000}"/>
    <cellStyle name="Normal 9 10" xfId="3202" xr:uid="{00000000-0005-0000-0000-0000A8510000}"/>
    <cellStyle name="Normal 9 10 2" xfId="9411" xr:uid="{00000000-0005-0000-0000-0000A9510000}"/>
    <cellStyle name="Normal 9 11" xfId="9412" xr:uid="{00000000-0005-0000-0000-0000AA510000}"/>
    <cellStyle name="Normal 9 12" xfId="9413" xr:uid="{00000000-0005-0000-0000-0000AB510000}"/>
    <cellStyle name="Normal 9 13" xfId="9414" xr:uid="{00000000-0005-0000-0000-0000AC510000}"/>
    <cellStyle name="Normal 9 14" xfId="9415" xr:uid="{00000000-0005-0000-0000-0000AD510000}"/>
    <cellStyle name="Normal 9 14 2" xfId="9416" xr:uid="{00000000-0005-0000-0000-0000AE510000}"/>
    <cellStyle name="Normal 9 14 2 2" xfId="21110" xr:uid="{00000000-0005-0000-0000-0000AF510000}"/>
    <cellStyle name="Normal 9 14 3" xfId="21109" xr:uid="{00000000-0005-0000-0000-0000B0510000}"/>
    <cellStyle name="Normal 9 15" xfId="9417" xr:uid="{00000000-0005-0000-0000-0000B1510000}"/>
    <cellStyle name="Normal 9 16" xfId="9418" xr:uid="{00000000-0005-0000-0000-0000B2510000}"/>
    <cellStyle name="Normal 9 17" xfId="9419" xr:uid="{00000000-0005-0000-0000-0000B3510000}"/>
    <cellStyle name="Normal 9 18" xfId="9420" xr:uid="{00000000-0005-0000-0000-0000B4510000}"/>
    <cellStyle name="Normal 9 19" xfId="9421" xr:uid="{00000000-0005-0000-0000-0000B5510000}"/>
    <cellStyle name="Normal 9 2" xfId="3203" xr:uid="{00000000-0005-0000-0000-0000B6510000}"/>
    <cellStyle name="Normal 9 2 2" xfId="9422" xr:uid="{00000000-0005-0000-0000-0000B7510000}"/>
    <cellStyle name="Normal 9 2 3" xfId="9423" xr:uid="{00000000-0005-0000-0000-0000B8510000}"/>
    <cellStyle name="Normal 9 2 3 2" xfId="21111" xr:uid="{00000000-0005-0000-0000-0000B9510000}"/>
    <cellStyle name="Normal 9 2 4" xfId="9424" xr:uid="{00000000-0005-0000-0000-0000BA510000}"/>
    <cellStyle name="Normal 9 2 4 2" xfId="21112" xr:uid="{00000000-0005-0000-0000-0000BB510000}"/>
    <cellStyle name="Normal 9 2 5" xfId="9425" xr:uid="{00000000-0005-0000-0000-0000BC510000}"/>
    <cellStyle name="Normal 9 2 6" xfId="15003" xr:uid="{00000000-0005-0000-0000-0000BD510000}"/>
    <cellStyle name="Normal 9 20" xfId="9426" xr:uid="{00000000-0005-0000-0000-0000BE510000}"/>
    <cellStyle name="Normal 9 21" xfId="9427" xr:uid="{00000000-0005-0000-0000-0000BF510000}"/>
    <cellStyle name="Normal 9 22" xfId="9428" xr:uid="{00000000-0005-0000-0000-0000C0510000}"/>
    <cellStyle name="Normal 9 23" xfId="9429" xr:uid="{00000000-0005-0000-0000-0000C1510000}"/>
    <cellStyle name="Normal 9 24" xfId="9430" xr:uid="{00000000-0005-0000-0000-0000C2510000}"/>
    <cellStyle name="Normal 9 25" xfId="9431" xr:uid="{00000000-0005-0000-0000-0000C3510000}"/>
    <cellStyle name="Normal 9 26" xfId="13011" xr:uid="{00000000-0005-0000-0000-0000C4510000}"/>
    <cellStyle name="Normal 9 27" xfId="3200" xr:uid="{00000000-0005-0000-0000-0000C5510000}"/>
    <cellStyle name="Normal 9 3" xfId="3204" xr:uid="{00000000-0005-0000-0000-0000C6510000}"/>
    <cellStyle name="Normal 9 3 2" xfId="9432" xr:uid="{00000000-0005-0000-0000-0000C7510000}"/>
    <cellStyle name="Normal 9 3 3" xfId="9433" xr:uid="{00000000-0005-0000-0000-0000C8510000}"/>
    <cellStyle name="Normal 9 3 3 2" xfId="21113" xr:uid="{00000000-0005-0000-0000-0000C9510000}"/>
    <cellStyle name="Normal 9 3 4" xfId="9434" xr:uid="{00000000-0005-0000-0000-0000CA510000}"/>
    <cellStyle name="Normal 9 3 4 2" xfId="21114" xr:uid="{00000000-0005-0000-0000-0000CB510000}"/>
    <cellStyle name="Normal 9 3 5" xfId="9435" xr:uid="{00000000-0005-0000-0000-0000CC510000}"/>
    <cellStyle name="Normal 9 4" xfId="3205" xr:uid="{00000000-0005-0000-0000-0000CD510000}"/>
    <cellStyle name="Normal 9 4 2" xfId="9436" xr:uid="{00000000-0005-0000-0000-0000CE510000}"/>
    <cellStyle name="Normal 9 5" xfId="3206" xr:uid="{00000000-0005-0000-0000-0000CF510000}"/>
    <cellStyle name="Normal 9 5 2" xfId="9437" xr:uid="{00000000-0005-0000-0000-0000D0510000}"/>
    <cellStyle name="Normal 9 6" xfId="3207" xr:uid="{00000000-0005-0000-0000-0000D1510000}"/>
    <cellStyle name="Normal 9 6 2" xfId="9438" xr:uid="{00000000-0005-0000-0000-0000D2510000}"/>
    <cellStyle name="Normal 9 7" xfId="3208" xr:uid="{00000000-0005-0000-0000-0000D3510000}"/>
    <cellStyle name="Normal 9 7 2" xfId="9439" xr:uid="{00000000-0005-0000-0000-0000D4510000}"/>
    <cellStyle name="Normal 9 8" xfId="3209" xr:uid="{00000000-0005-0000-0000-0000D5510000}"/>
    <cellStyle name="Normal 9 8 2" xfId="9440" xr:uid="{00000000-0005-0000-0000-0000D6510000}"/>
    <cellStyle name="Normal 9 9" xfId="3210" xr:uid="{00000000-0005-0000-0000-0000D7510000}"/>
    <cellStyle name="Normal 9 9 2" xfId="4172" xr:uid="{00000000-0005-0000-0000-0000D8510000}"/>
    <cellStyle name="Normal 9 9 2 2" xfId="9441" xr:uid="{00000000-0005-0000-0000-0000D9510000}"/>
    <cellStyle name="Normal 9 9 2 2 2" xfId="21115" xr:uid="{00000000-0005-0000-0000-0000DA510000}"/>
    <cellStyle name="Normal 9 9 2 3" xfId="9442" xr:uid="{00000000-0005-0000-0000-0000DB510000}"/>
    <cellStyle name="Normal 9 9 2 3 2" xfId="21116" xr:uid="{00000000-0005-0000-0000-0000DC510000}"/>
    <cellStyle name="Normal 9 9 2 4" xfId="16624" xr:uid="{00000000-0005-0000-0000-0000DD510000}"/>
    <cellStyle name="Normal 9 9 3" xfId="9443" xr:uid="{00000000-0005-0000-0000-0000DE510000}"/>
    <cellStyle name="Normal 9 9 3 2" xfId="21117" xr:uid="{00000000-0005-0000-0000-0000DF510000}"/>
    <cellStyle name="Normal 9 9 4" xfId="9444" xr:uid="{00000000-0005-0000-0000-0000E0510000}"/>
    <cellStyle name="Normal 9 9 4 2" xfId="21118" xr:uid="{00000000-0005-0000-0000-0000E1510000}"/>
    <cellStyle name="Normal 9 9 5" xfId="9445" xr:uid="{00000000-0005-0000-0000-0000E2510000}"/>
    <cellStyle name="Normal 9 9 5 2" xfId="21119" xr:uid="{00000000-0005-0000-0000-0000E3510000}"/>
    <cellStyle name="Normal 9 9 6" xfId="15910" xr:uid="{00000000-0005-0000-0000-0000E4510000}"/>
    <cellStyle name="Normal 9_1282000_Comm_ Rec 05-12" xfId="11258" xr:uid="{00000000-0005-0000-0000-0000E5510000}"/>
    <cellStyle name="Normal 90" xfId="3211" xr:uid="{00000000-0005-0000-0000-0000E6510000}"/>
    <cellStyle name="Normal 90 2" xfId="15004" xr:uid="{00000000-0005-0000-0000-0000E7510000}"/>
    <cellStyle name="Normal 91" xfId="3212" xr:uid="{00000000-0005-0000-0000-0000E8510000}"/>
    <cellStyle name="Normal 91 2" xfId="12743" xr:uid="{00000000-0005-0000-0000-0000E9510000}"/>
    <cellStyle name="Normal 92" xfId="3213" xr:uid="{00000000-0005-0000-0000-0000EA510000}"/>
    <cellStyle name="Normal 92 2" xfId="9446" xr:uid="{00000000-0005-0000-0000-0000EB510000}"/>
    <cellStyle name="Normal 93" xfId="3214" xr:uid="{00000000-0005-0000-0000-0000EC510000}"/>
    <cellStyle name="Normal 93 2" xfId="9447" xr:uid="{00000000-0005-0000-0000-0000ED510000}"/>
    <cellStyle name="Normal 94" xfId="3215" xr:uid="{00000000-0005-0000-0000-0000EE510000}"/>
    <cellStyle name="Normal 94 2" xfId="15005" xr:uid="{00000000-0005-0000-0000-0000EF510000}"/>
    <cellStyle name="Normal 95" xfId="3216" xr:uid="{00000000-0005-0000-0000-0000F0510000}"/>
    <cellStyle name="Normal 95 2" xfId="9448" xr:uid="{00000000-0005-0000-0000-0000F1510000}"/>
    <cellStyle name="Normal 95 3" xfId="9449" xr:uid="{00000000-0005-0000-0000-0000F2510000}"/>
    <cellStyle name="Normal 96" xfId="3458" xr:uid="{00000000-0005-0000-0000-0000F3510000}"/>
    <cellStyle name="Normal 96 2" xfId="15006" xr:uid="{00000000-0005-0000-0000-0000F4510000}"/>
    <cellStyle name="Normal 96 3" xfId="15914" xr:uid="{00000000-0005-0000-0000-0000F5510000}"/>
    <cellStyle name="Normal 97" xfId="4177" xr:uid="{00000000-0005-0000-0000-0000F6510000}"/>
    <cellStyle name="Normal 97 2" xfId="12744" xr:uid="{00000000-0005-0000-0000-0000F7510000}"/>
    <cellStyle name="Normal 98" xfId="4178" xr:uid="{00000000-0005-0000-0000-0000F8510000}"/>
    <cellStyle name="Normal 98 2" xfId="12745" xr:uid="{00000000-0005-0000-0000-0000F9510000}"/>
    <cellStyle name="Normal 99" xfId="4182" xr:uid="{00000000-0005-0000-0000-0000FA510000}"/>
    <cellStyle name="Normal 99 2" xfId="15007" xr:uid="{00000000-0005-0000-0000-0000FB510000}"/>
    <cellStyle name="Normal 99 3" xfId="16625" xr:uid="{00000000-0005-0000-0000-0000FC510000}"/>
    <cellStyle name="normal text" xfId="56" xr:uid="{00000000-0005-0000-0000-0000FD510000}"/>
    <cellStyle name="normal text 2" xfId="15008" xr:uid="{00000000-0005-0000-0000-0000FE510000}"/>
    <cellStyle name="normal text 3" xfId="3217" xr:uid="{00000000-0005-0000-0000-0000FF510000}"/>
    <cellStyle name="Normal'_03-12  Revenue Report for AAA ALA" xfId="11259" xr:uid="{00000000-0005-0000-0000-0000D7520000}"/>
    <cellStyle name="Normal_Pricing Model" xfId="22065" xr:uid="{00000000-0005-0000-0000-000000520000}"/>
    <cellStyle name="Normale_RE Global EMEA  - Business review - Schedule II" xfId="3218" xr:uid="{00000000-0005-0000-0000-0000D8520000}"/>
    <cellStyle name="NormalText" xfId="12899" xr:uid="{00000000-0005-0000-0000-0000D9520000}"/>
    <cellStyle name="Not_Excession" xfId="22044" xr:uid="{00000000-0005-0000-0000-0000DA520000}"/>
    <cellStyle name="Note 2" xfId="3220" xr:uid="{00000000-0005-0000-0000-0000DB520000}"/>
    <cellStyle name="Note 2 2" xfId="3221" xr:uid="{00000000-0005-0000-0000-0000DC520000}"/>
    <cellStyle name="Note 2 2 2" xfId="12746" xr:uid="{00000000-0005-0000-0000-0000DD520000}"/>
    <cellStyle name="Note 2 2 2 2" xfId="15010" xr:uid="{00000000-0005-0000-0000-0000DE520000}"/>
    <cellStyle name="Note 2 2 2 3" xfId="22003" xr:uid="{00000000-0005-0000-0000-0000DF520000}"/>
    <cellStyle name="Note 2 2 3" xfId="15009" xr:uid="{00000000-0005-0000-0000-0000E0520000}"/>
    <cellStyle name="Note 2 2 4" xfId="21868" xr:uid="{00000000-0005-0000-0000-0000E1520000}"/>
    <cellStyle name="Note 2 3" xfId="9450" xr:uid="{00000000-0005-0000-0000-0000E2520000}"/>
    <cellStyle name="Note 2 3 2" xfId="12747" xr:uid="{00000000-0005-0000-0000-0000E3520000}"/>
    <cellStyle name="Note 2 3 2 2" xfId="15012" xr:uid="{00000000-0005-0000-0000-0000E4520000}"/>
    <cellStyle name="Note 2 3 3" xfId="15011" xr:uid="{00000000-0005-0000-0000-0000E5520000}"/>
    <cellStyle name="Note 2 3 4" xfId="21919" xr:uid="{00000000-0005-0000-0000-0000E6520000}"/>
    <cellStyle name="Note 2 4" xfId="9451" xr:uid="{00000000-0005-0000-0000-0000E7520000}"/>
    <cellStyle name="Note 2 4 2" xfId="15013" xr:uid="{00000000-0005-0000-0000-0000E8520000}"/>
    <cellStyle name="Note 2 4 3" xfId="21920" xr:uid="{00000000-0005-0000-0000-0000E9520000}"/>
    <cellStyle name="Note 2 5" xfId="9452" xr:uid="{00000000-0005-0000-0000-0000EA520000}"/>
    <cellStyle name="Note 2 5 2" xfId="15014" xr:uid="{00000000-0005-0000-0000-0000EB520000}"/>
    <cellStyle name="Note 2 5 3" xfId="21921" xr:uid="{00000000-0005-0000-0000-0000EC520000}"/>
    <cellStyle name="Note 2 6" xfId="13012" xr:uid="{00000000-0005-0000-0000-0000ED520000}"/>
    <cellStyle name="Note 2_LHJE03JG-Inspro_Revenue and Royalty_0512" xfId="22047" xr:uid="{00000000-0005-0000-0000-0000EE520000}"/>
    <cellStyle name="Note 3" xfId="3222" xr:uid="{00000000-0005-0000-0000-0000EF520000}"/>
    <cellStyle name="Note 3 2" xfId="12748" xr:uid="{00000000-0005-0000-0000-0000F0520000}"/>
    <cellStyle name="Note 3 2 2" xfId="15015" xr:uid="{00000000-0005-0000-0000-0000F1520000}"/>
    <cellStyle name="Note 3 2 3" xfId="22004" xr:uid="{00000000-0005-0000-0000-0000F2520000}"/>
    <cellStyle name="Note 3 3" xfId="13013" xr:uid="{00000000-0005-0000-0000-0000F3520000}"/>
    <cellStyle name="Note 3 4" xfId="21869" xr:uid="{00000000-0005-0000-0000-0000F4520000}"/>
    <cellStyle name="Note 4" xfId="12749" xr:uid="{00000000-0005-0000-0000-0000F5520000}"/>
    <cellStyle name="Note 4 2" xfId="13014" xr:uid="{00000000-0005-0000-0000-0000F6520000}"/>
    <cellStyle name="Note 4 3" xfId="22005" xr:uid="{00000000-0005-0000-0000-0000F7520000}"/>
    <cellStyle name="Note 5" xfId="12750" xr:uid="{00000000-0005-0000-0000-0000F8520000}"/>
    <cellStyle name="Note 5 2" xfId="13073" xr:uid="{00000000-0005-0000-0000-0000F9520000}"/>
    <cellStyle name="Note 5 2 2" xfId="22016" xr:uid="{00000000-0005-0000-0000-0000FA520000}"/>
    <cellStyle name="Note 5 3" xfId="22006" xr:uid="{00000000-0005-0000-0000-0000FB520000}"/>
    <cellStyle name="Note 6" xfId="15016" xr:uid="{00000000-0005-0000-0000-0000FC520000}"/>
    <cellStyle name="Note 6 2" xfId="22026" xr:uid="{00000000-0005-0000-0000-0000FD520000}"/>
    <cellStyle name="Note 7" xfId="3219" xr:uid="{00000000-0005-0000-0000-0000FE520000}"/>
    <cellStyle name="Note 7 2" xfId="21867" xr:uid="{00000000-0005-0000-0000-0000FF520000}"/>
    <cellStyle name="Notiz" xfId="11260" xr:uid="{00000000-0005-0000-0000-000000530000}"/>
    <cellStyle name="Notiz 2" xfId="21964" xr:uid="{00000000-0005-0000-0000-000001530000}"/>
    <cellStyle name="nplode" xfId="3223" xr:uid="{00000000-0005-0000-0000-000002530000}"/>
    <cellStyle name="nplode 2" xfId="3224" xr:uid="{00000000-0005-0000-0000-000003530000}"/>
    <cellStyle name="nplode 2 2" xfId="9453" xr:uid="{00000000-0005-0000-0000-000004530000}"/>
    <cellStyle name="nplode 3" xfId="3225" xr:uid="{00000000-0005-0000-0000-000005530000}"/>
    <cellStyle name="nplode 4" xfId="3226" xr:uid="{00000000-0005-0000-0000-000006530000}"/>
    <cellStyle name="nplode 5" xfId="3227" xr:uid="{00000000-0005-0000-0000-000007530000}"/>
    <cellStyle name="nplode 6" xfId="3228" xr:uid="{00000000-0005-0000-0000-000008530000}"/>
    <cellStyle name="nPloded_style" xfId="22051" xr:uid="{00000000-0005-0000-0000-000009530000}"/>
    <cellStyle name="nPlosion" xfId="3229" xr:uid="{00000000-0005-0000-0000-00000A530000}"/>
    <cellStyle name="nPlosion 2" xfId="3230" xr:uid="{00000000-0005-0000-0000-00000B530000}"/>
    <cellStyle name="nPlosion 2 2" xfId="21871" xr:uid="{00000000-0005-0000-0000-00000C530000}"/>
    <cellStyle name="nPlosion 3" xfId="3231" xr:uid="{00000000-0005-0000-0000-00000D530000}"/>
    <cellStyle name="nPlosion 3 2" xfId="21872" xr:uid="{00000000-0005-0000-0000-00000E530000}"/>
    <cellStyle name="nPlosion 4" xfId="3232" xr:uid="{00000000-0005-0000-0000-00000F530000}"/>
    <cellStyle name="nPlosion 4 2" xfId="21873" xr:uid="{00000000-0005-0000-0000-000010530000}"/>
    <cellStyle name="nPlosion 5" xfId="3233" xr:uid="{00000000-0005-0000-0000-000011530000}"/>
    <cellStyle name="nPlosion 5 2" xfId="21874" xr:uid="{00000000-0005-0000-0000-000012530000}"/>
    <cellStyle name="nPlosion 6" xfId="3234" xr:uid="{00000000-0005-0000-0000-000013530000}"/>
    <cellStyle name="nPlosion 6 2" xfId="21875" xr:uid="{00000000-0005-0000-0000-000014530000}"/>
    <cellStyle name="nPlosion 7" xfId="21870" xr:uid="{00000000-0005-0000-0000-000015530000}"/>
    <cellStyle name="Number" xfId="11261" xr:uid="{00000000-0005-0000-0000-000016530000}"/>
    <cellStyle name="NumberRow" xfId="3235" xr:uid="{00000000-0005-0000-0000-000017530000}"/>
    <cellStyle name="NumberRow 2" xfId="15017" xr:uid="{00000000-0005-0000-0000-000018530000}"/>
    <cellStyle name="nvision" xfId="3236" xr:uid="{00000000-0005-0000-0000-000019530000}"/>
    <cellStyle name="nvision 2" xfId="3237" xr:uid="{00000000-0005-0000-0000-00001A530000}"/>
    <cellStyle name="nvision 3" xfId="3238" xr:uid="{00000000-0005-0000-0000-00001B530000}"/>
    <cellStyle name="nvision 4" xfId="3239" xr:uid="{00000000-0005-0000-0000-00001C530000}"/>
    <cellStyle name="nvision 5" xfId="3240" xr:uid="{00000000-0005-0000-0000-00001D530000}"/>
    <cellStyle name="nvision 6" xfId="3241" xr:uid="{00000000-0005-0000-0000-00001E530000}"/>
    <cellStyle name="nVision 7" xfId="13074" xr:uid="{00000000-0005-0000-0000-00001F530000}"/>
    <cellStyle name="On Hold" xfId="3242" xr:uid="{00000000-0005-0000-0000-000020530000}"/>
    <cellStyle name="On Hold 2" xfId="15018" xr:uid="{00000000-0005-0000-0000-000021530000}"/>
    <cellStyle name="Output 2" xfId="3244" xr:uid="{00000000-0005-0000-0000-000022530000}"/>
    <cellStyle name="Output 2 2" xfId="3245" xr:uid="{00000000-0005-0000-0000-000023530000}"/>
    <cellStyle name="Output 2 2 2" xfId="15019" xr:uid="{00000000-0005-0000-0000-000024530000}"/>
    <cellStyle name="Output 2 2 3" xfId="21878" xr:uid="{00000000-0005-0000-0000-000025530000}"/>
    <cellStyle name="Output 2 3" xfId="9454" xr:uid="{00000000-0005-0000-0000-000026530000}"/>
    <cellStyle name="Output 2 3 2" xfId="15020" xr:uid="{00000000-0005-0000-0000-000027530000}"/>
    <cellStyle name="Output 2 3 3" xfId="21922" xr:uid="{00000000-0005-0000-0000-000028530000}"/>
    <cellStyle name="Output 2 4" xfId="9455" xr:uid="{00000000-0005-0000-0000-000029530000}"/>
    <cellStyle name="Output 2 4 2" xfId="21923" xr:uid="{00000000-0005-0000-0000-00002A530000}"/>
    <cellStyle name="Output 2 5" xfId="13015" xr:uid="{00000000-0005-0000-0000-00002B530000}"/>
    <cellStyle name="Output 2 6" xfId="21877" xr:uid="{00000000-0005-0000-0000-00002C530000}"/>
    <cellStyle name="Output 2_LHJE03JG-Inspro_Revenue and Royalty_0512" xfId="22048" xr:uid="{00000000-0005-0000-0000-00002D530000}"/>
    <cellStyle name="Output 3" xfId="3246" xr:uid="{00000000-0005-0000-0000-00002E530000}"/>
    <cellStyle name="Output 3 2" xfId="21879" xr:uid="{00000000-0005-0000-0000-00002F530000}"/>
    <cellStyle name="Output 4" xfId="12751" xr:uid="{00000000-0005-0000-0000-000030530000}"/>
    <cellStyle name="Output 4 2" xfId="15021" xr:uid="{00000000-0005-0000-0000-000031530000}"/>
    <cellStyle name="Output 4 3" xfId="22007" xr:uid="{00000000-0005-0000-0000-000032530000}"/>
    <cellStyle name="Output 5" xfId="3243" xr:uid="{00000000-0005-0000-0000-000033530000}"/>
    <cellStyle name="Output 5 2" xfId="21876" xr:uid="{00000000-0005-0000-0000-000034530000}"/>
    <cellStyle name="Output Amounts" xfId="11262" xr:uid="{00000000-0005-0000-0000-000035530000}"/>
    <cellStyle name="OUTPUT AMOUNTS 2" xfId="12752" xr:uid="{00000000-0005-0000-0000-000036530000}"/>
    <cellStyle name="OUTPUT AMOUNTS 2 2" xfId="15023" xr:uid="{00000000-0005-0000-0000-000037530000}"/>
    <cellStyle name="OUTPUT AMOUNTS 3" xfId="15022" xr:uid="{00000000-0005-0000-0000-000038530000}"/>
    <cellStyle name="OUTPUT COLUMN HEADINGS" xfId="12753" xr:uid="{00000000-0005-0000-0000-000039530000}"/>
    <cellStyle name="OUTPUT COLUMN HEADINGS 2" xfId="15024" xr:uid="{00000000-0005-0000-0000-00003A530000}"/>
    <cellStyle name="Output Line Items" xfId="11263" xr:uid="{00000000-0005-0000-0000-00003B530000}"/>
    <cellStyle name="OUTPUT LINE ITEMS 2" xfId="15025" xr:uid="{00000000-0005-0000-0000-00003C530000}"/>
    <cellStyle name="OUTPUT REPORT HEADING" xfId="12754" xr:uid="{00000000-0005-0000-0000-00003D530000}"/>
    <cellStyle name="OUTPUT REPORT HEADING 2" xfId="15026" xr:uid="{00000000-0005-0000-0000-00003E530000}"/>
    <cellStyle name="OUTPUT REPORT TITLE" xfId="12755" xr:uid="{00000000-0005-0000-0000-00003F530000}"/>
    <cellStyle name="OUTPUT REPORT TITLE 2" xfId="15027" xr:uid="{00000000-0005-0000-0000-000040530000}"/>
    <cellStyle name="Pending" xfId="3247" xr:uid="{00000000-0005-0000-0000-000041530000}"/>
    <cellStyle name="Pending 2" xfId="15028" xr:uid="{00000000-0005-0000-0000-000042530000}"/>
    <cellStyle name="Percen - Style2" xfId="12756" xr:uid="{00000000-0005-0000-0000-000043530000}"/>
    <cellStyle name="Percen - Style2 2" xfId="15029" xr:uid="{00000000-0005-0000-0000-000044530000}"/>
    <cellStyle name="Percent" xfId="13" xr:uid="{00000000-0005-0000-0000-000045530000}"/>
    <cellStyle name="Percent (1)" xfId="11264" xr:uid="{00000000-0005-0000-0000-000046530000}"/>
    <cellStyle name="Percent (2)" xfId="11265" xr:uid="{00000000-0005-0000-0000-000047530000}"/>
    <cellStyle name="Percent [0]" xfId="11266" xr:uid="{00000000-0005-0000-0000-000048530000}"/>
    <cellStyle name="Percent [0] 2" xfId="12757" xr:uid="{00000000-0005-0000-0000-000049530000}"/>
    <cellStyle name="Percent [0] 2 2" xfId="15031" xr:uid="{00000000-0005-0000-0000-00004A530000}"/>
    <cellStyle name="Percent [0] 3" xfId="12758" xr:uid="{00000000-0005-0000-0000-00004B530000}"/>
    <cellStyle name="Percent [0] 3 2" xfId="15032" xr:uid="{00000000-0005-0000-0000-00004C530000}"/>
    <cellStyle name="Percent [0] 4" xfId="12759" xr:uid="{00000000-0005-0000-0000-00004D530000}"/>
    <cellStyle name="Percent [0] 4 2" xfId="12760" xr:uid="{00000000-0005-0000-0000-00004E530000}"/>
    <cellStyle name="Percent [0] 4 2 2" xfId="15034" xr:uid="{00000000-0005-0000-0000-00004F530000}"/>
    <cellStyle name="Percent [0] 4 3" xfId="15033" xr:uid="{00000000-0005-0000-0000-000050530000}"/>
    <cellStyle name="Percent [0] 5" xfId="15030" xr:uid="{00000000-0005-0000-0000-000051530000}"/>
    <cellStyle name="Percent [00]" xfId="11267" xr:uid="{00000000-0005-0000-0000-000052530000}"/>
    <cellStyle name="Percent [00] 2" xfId="12761" xr:uid="{00000000-0005-0000-0000-000053530000}"/>
    <cellStyle name="Percent [00] 2 2" xfId="15036" xr:uid="{00000000-0005-0000-0000-000054530000}"/>
    <cellStyle name="Percent [00] 3" xfId="12762" xr:uid="{00000000-0005-0000-0000-000055530000}"/>
    <cellStyle name="Percent [00] 3 2" xfId="15037" xr:uid="{00000000-0005-0000-0000-000056530000}"/>
    <cellStyle name="Percent [00] 4" xfId="12763" xr:uid="{00000000-0005-0000-0000-000057530000}"/>
    <cellStyle name="Percent [00] 4 2" xfId="12764" xr:uid="{00000000-0005-0000-0000-000058530000}"/>
    <cellStyle name="Percent [00] 4 2 2" xfId="15039" xr:uid="{00000000-0005-0000-0000-000059530000}"/>
    <cellStyle name="Percent [00] 4 3" xfId="15038" xr:uid="{00000000-0005-0000-0000-00005A530000}"/>
    <cellStyle name="Percent [00] 5" xfId="15035" xr:uid="{00000000-0005-0000-0000-00005B530000}"/>
    <cellStyle name="Percent [2]" xfId="3248" xr:uid="{00000000-0005-0000-0000-00005C530000}"/>
    <cellStyle name="Percent [2] 2" xfId="13016" xr:uid="{00000000-0005-0000-0000-00005D530000}"/>
    <cellStyle name="Percent 10" xfId="3249" xr:uid="{00000000-0005-0000-0000-00005E530000}"/>
    <cellStyle name="Percent 10 2" xfId="3250" xr:uid="{00000000-0005-0000-0000-00005F530000}"/>
    <cellStyle name="Percent 10 2 2" xfId="15041" xr:uid="{00000000-0005-0000-0000-000060530000}"/>
    <cellStyle name="Percent 10 3" xfId="12765" xr:uid="{00000000-0005-0000-0000-000061530000}"/>
    <cellStyle name="Percent 10 3 2" xfId="15042" xr:uid="{00000000-0005-0000-0000-000062530000}"/>
    <cellStyle name="Percent 10 4" xfId="15040" xr:uid="{00000000-0005-0000-0000-000063530000}"/>
    <cellStyle name="Percent 11" xfId="3251" xr:uid="{00000000-0005-0000-0000-000064530000}"/>
    <cellStyle name="Percent 11 2" xfId="12766" xr:uid="{00000000-0005-0000-0000-000065530000}"/>
    <cellStyle name="Percent 11 2 2" xfId="15044" xr:uid="{00000000-0005-0000-0000-000066530000}"/>
    <cellStyle name="Percent 11 3" xfId="15043" xr:uid="{00000000-0005-0000-0000-000067530000}"/>
    <cellStyle name="Percent 12" xfId="3252" xr:uid="{00000000-0005-0000-0000-000068530000}"/>
    <cellStyle name="Percent 12 2" xfId="3253" xr:uid="{00000000-0005-0000-0000-000069530000}"/>
    <cellStyle name="Percent 12 2 2" xfId="15046" xr:uid="{00000000-0005-0000-0000-00006A530000}"/>
    <cellStyle name="Percent 12 3" xfId="15045" xr:uid="{00000000-0005-0000-0000-00006B530000}"/>
    <cellStyle name="Percent 13" xfId="3254" xr:uid="{00000000-0005-0000-0000-00006C530000}"/>
    <cellStyle name="Percent 13 2" xfId="12767" xr:uid="{00000000-0005-0000-0000-00006D530000}"/>
    <cellStyle name="Percent 13 2 2" xfId="15048" xr:uid="{00000000-0005-0000-0000-00006E530000}"/>
    <cellStyle name="Percent 13 3" xfId="12768" xr:uid="{00000000-0005-0000-0000-00006F530000}"/>
    <cellStyle name="Percent 13 3 2" xfId="15049" xr:uid="{00000000-0005-0000-0000-000070530000}"/>
    <cellStyle name="Percent 13 4" xfId="15047" xr:uid="{00000000-0005-0000-0000-000071530000}"/>
    <cellStyle name="Percent 14" xfId="3255" xr:uid="{00000000-0005-0000-0000-000072530000}"/>
    <cellStyle name="Percent 14 2" xfId="12769" xr:uid="{00000000-0005-0000-0000-000073530000}"/>
    <cellStyle name="Percent 14 2 2" xfId="15051" xr:uid="{00000000-0005-0000-0000-000074530000}"/>
    <cellStyle name="Percent 14 3" xfId="15050" xr:uid="{00000000-0005-0000-0000-000075530000}"/>
    <cellStyle name="Percent 15" xfId="3256" xr:uid="{00000000-0005-0000-0000-000076530000}"/>
    <cellStyle name="Percent 15 2" xfId="12770" xr:uid="{00000000-0005-0000-0000-000077530000}"/>
    <cellStyle name="Percent 15 2 2" xfId="15053" xr:uid="{00000000-0005-0000-0000-000078530000}"/>
    <cellStyle name="Percent 15 3" xfId="15052" xr:uid="{00000000-0005-0000-0000-000079530000}"/>
    <cellStyle name="Percent 16" xfId="11268" xr:uid="{00000000-0005-0000-0000-00007A530000}"/>
    <cellStyle name="Percent 16 2" xfId="12771" xr:uid="{00000000-0005-0000-0000-00007B530000}"/>
    <cellStyle name="Percent 16 2 2" xfId="15055" xr:uid="{00000000-0005-0000-0000-00007C530000}"/>
    <cellStyle name="Percent 16 3" xfId="15054" xr:uid="{00000000-0005-0000-0000-00007D530000}"/>
    <cellStyle name="Percent 17" xfId="9799" xr:uid="{00000000-0005-0000-0000-00007E530000}"/>
    <cellStyle name="Percent 17 2" xfId="15056" xr:uid="{00000000-0005-0000-0000-00007F530000}"/>
    <cellStyle name="Percent 18" xfId="12772" xr:uid="{00000000-0005-0000-0000-000080530000}"/>
    <cellStyle name="Percent 18 2" xfId="15057" xr:uid="{00000000-0005-0000-0000-000081530000}"/>
    <cellStyle name="Percent 19" xfId="12773" xr:uid="{00000000-0005-0000-0000-000082530000}"/>
    <cellStyle name="Percent 19 2" xfId="15058" xr:uid="{00000000-0005-0000-0000-000083530000}"/>
    <cellStyle name="Percent 2" xfId="19" xr:uid="{00000000-0005-0000-0000-000084530000}"/>
    <cellStyle name="Percent 2 10" xfId="9456" xr:uid="{00000000-0005-0000-0000-000085530000}"/>
    <cellStyle name="Percent 2 11" xfId="9457" xr:uid="{00000000-0005-0000-0000-000086530000}"/>
    <cellStyle name="Percent 2 12" xfId="9458" xr:uid="{00000000-0005-0000-0000-000087530000}"/>
    <cellStyle name="Percent 2 13" xfId="3257" xr:uid="{00000000-0005-0000-0000-000088530000}"/>
    <cellStyle name="Percent 2 14" xfId="46" xr:uid="{00000000-0005-0000-0000-000089530000}"/>
    <cellStyle name="Percent 2 2" xfId="3258" xr:uid="{00000000-0005-0000-0000-00008A530000}"/>
    <cellStyle name="Percent 2 2 2" xfId="3259" xr:uid="{00000000-0005-0000-0000-00008B530000}"/>
    <cellStyle name="Percent 2 2 2 2" xfId="9459" xr:uid="{00000000-0005-0000-0000-00008C530000}"/>
    <cellStyle name="Percent 2 2 2 3" xfId="15059" xr:uid="{00000000-0005-0000-0000-00008D530000}"/>
    <cellStyle name="Percent 2 2 3" xfId="9460" xr:uid="{00000000-0005-0000-0000-00008E530000}"/>
    <cellStyle name="Percent 2 2 4" xfId="9461" xr:uid="{00000000-0005-0000-0000-00008F530000}"/>
    <cellStyle name="Percent 2 2 5" xfId="9462" xr:uid="{00000000-0005-0000-0000-000090530000}"/>
    <cellStyle name="Percent 2 3" xfId="3260" xr:uid="{00000000-0005-0000-0000-000091530000}"/>
    <cellStyle name="Percent 2 3 2" xfId="3261" xr:uid="{00000000-0005-0000-0000-000092530000}"/>
    <cellStyle name="Percent 2 3 3" xfId="3262" xr:uid="{00000000-0005-0000-0000-000093530000}"/>
    <cellStyle name="Percent 2 3 3 2" xfId="9463" xr:uid="{00000000-0005-0000-0000-000094530000}"/>
    <cellStyle name="Percent 2 3 4" xfId="9464" xr:uid="{00000000-0005-0000-0000-000095530000}"/>
    <cellStyle name="Percent 2 3 5" xfId="9465" xr:uid="{00000000-0005-0000-0000-000096530000}"/>
    <cellStyle name="Percent 2 3 6" xfId="15060" xr:uid="{00000000-0005-0000-0000-000097530000}"/>
    <cellStyle name="Percent 2 4" xfId="3263" xr:uid="{00000000-0005-0000-0000-000098530000}"/>
    <cellStyle name="Percent 2 4 2" xfId="9466" xr:uid="{00000000-0005-0000-0000-000099530000}"/>
    <cellStyle name="Percent 2 4 3" xfId="15061" xr:uid="{00000000-0005-0000-0000-00009A530000}"/>
    <cellStyle name="Percent 2 5" xfId="3264" xr:uid="{00000000-0005-0000-0000-00009B530000}"/>
    <cellStyle name="Percent 2 5 2" xfId="9467" xr:uid="{00000000-0005-0000-0000-00009C530000}"/>
    <cellStyle name="Percent 2 6" xfId="3265" xr:uid="{00000000-0005-0000-0000-00009D530000}"/>
    <cellStyle name="Percent 2 6 2" xfId="9468" xr:uid="{00000000-0005-0000-0000-00009E530000}"/>
    <cellStyle name="Percent 2 7" xfId="3266" xr:uid="{00000000-0005-0000-0000-00009F530000}"/>
    <cellStyle name="Percent 2 7 2" xfId="9469" xr:uid="{00000000-0005-0000-0000-0000A0530000}"/>
    <cellStyle name="Percent 2 8" xfId="3267" xr:uid="{00000000-0005-0000-0000-0000A1530000}"/>
    <cellStyle name="Percent 2 9" xfId="3268" xr:uid="{00000000-0005-0000-0000-0000A2530000}"/>
    <cellStyle name="Percent 2_1289500_Other Receivables_022012 updated" xfId="3269" xr:uid="{00000000-0005-0000-0000-0000A3530000}"/>
    <cellStyle name="Percent 20" xfId="12774" xr:uid="{00000000-0005-0000-0000-0000A4530000}"/>
    <cellStyle name="Percent 20 2" xfId="15062" xr:uid="{00000000-0005-0000-0000-0000A5530000}"/>
    <cellStyle name="Percent 21" xfId="12775" xr:uid="{00000000-0005-0000-0000-0000A6530000}"/>
    <cellStyle name="Percent 21 2" xfId="15063" xr:uid="{00000000-0005-0000-0000-0000A7530000}"/>
    <cellStyle name="Percent 22" xfId="12776" xr:uid="{00000000-0005-0000-0000-0000A8530000}"/>
    <cellStyle name="Percent 22 2" xfId="15064" xr:uid="{00000000-0005-0000-0000-0000A9530000}"/>
    <cellStyle name="Percent 23" xfId="12777" xr:uid="{00000000-0005-0000-0000-0000AA530000}"/>
    <cellStyle name="Percent 23 2" xfId="15065" xr:uid="{00000000-0005-0000-0000-0000AB530000}"/>
    <cellStyle name="Percent 24" xfId="12778" xr:uid="{00000000-0005-0000-0000-0000AC530000}"/>
    <cellStyle name="Percent 24 2" xfId="15066" xr:uid="{00000000-0005-0000-0000-0000AD530000}"/>
    <cellStyle name="Percent 25" xfId="12779" xr:uid="{00000000-0005-0000-0000-0000AE530000}"/>
    <cellStyle name="Percent 25 2" xfId="15067" xr:uid="{00000000-0005-0000-0000-0000AF530000}"/>
    <cellStyle name="Percent 26" xfId="12780" xr:uid="{00000000-0005-0000-0000-0000B0530000}"/>
    <cellStyle name="Percent 26 2" xfId="15068" xr:uid="{00000000-0005-0000-0000-0000B1530000}"/>
    <cellStyle name="Percent 27" xfId="12781" xr:uid="{00000000-0005-0000-0000-0000B2530000}"/>
    <cellStyle name="Percent 27 2" xfId="15069" xr:uid="{00000000-0005-0000-0000-0000B3530000}"/>
    <cellStyle name="Percent 28" xfId="15070" xr:uid="{00000000-0005-0000-0000-0000B4530000}"/>
    <cellStyle name="Percent 29" xfId="15071" xr:uid="{00000000-0005-0000-0000-0000B5530000}"/>
    <cellStyle name="Percent 3" xfId="23" xr:uid="{00000000-0005-0000-0000-0000B6530000}"/>
    <cellStyle name="Percent 3 2" xfId="26" xr:uid="{00000000-0005-0000-0000-0000B7530000}"/>
    <cellStyle name="Percent 3 2 2" xfId="12782" xr:uid="{00000000-0005-0000-0000-0000B8530000}"/>
    <cellStyle name="Percent 3 2 2 2" xfId="15073" xr:uid="{00000000-0005-0000-0000-0000B9530000}"/>
    <cellStyle name="Percent 3 2 3" xfId="15072" xr:uid="{00000000-0005-0000-0000-0000BA530000}"/>
    <cellStyle name="Percent 3 3" xfId="9470" xr:uid="{00000000-0005-0000-0000-0000BB530000}"/>
    <cellStyle name="Percent 3 3 2" xfId="15074" xr:uid="{00000000-0005-0000-0000-0000BC530000}"/>
    <cellStyle name="Percent 3 4" xfId="12839" xr:uid="{00000000-0005-0000-0000-0000BD530000}"/>
    <cellStyle name="Percent 30" xfId="15075" xr:uid="{00000000-0005-0000-0000-0000BE530000}"/>
    <cellStyle name="Percent 31" xfId="15076" xr:uid="{00000000-0005-0000-0000-0000BF530000}"/>
    <cellStyle name="Percent 32" xfId="15077" xr:uid="{00000000-0005-0000-0000-0000C0530000}"/>
    <cellStyle name="Percent 33" xfId="15078" xr:uid="{00000000-0005-0000-0000-0000C1530000}"/>
    <cellStyle name="Percent 34" xfId="15079" xr:uid="{00000000-0005-0000-0000-0000C2530000}"/>
    <cellStyle name="Percent 35" xfId="15080" xr:uid="{00000000-0005-0000-0000-0000C3530000}"/>
    <cellStyle name="Percent 36" xfId="15081" xr:uid="{00000000-0005-0000-0000-0000C4530000}"/>
    <cellStyle name="Percent 37" xfId="15082" xr:uid="{00000000-0005-0000-0000-0000C5530000}"/>
    <cellStyle name="Percent 38" xfId="15083" xr:uid="{00000000-0005-0000-0000-0000C6530000}"/>
    <cellStyle name="Percent 39" xfId="15084" xr:uid="{00000000-0005-0000-0000-0000C7530000}"/>
    <cellStyle name="Percent 4" xfId="28" xr:uid="{00000000-0005-0000-0000-0000C8530000}"/>
    <cellStyle name="Percent 4 2" xfId="3271" xr:uid="{00000000-0005-0000-0000-0000C9530000}"/>
    <cellStyle name="Percent 4 2 2" xfId="12783" xr:uid="{00000000-0005-0000-0000-0000CA530000}"/>
    <cellStyle name="Percent 4 2 2 2" xfId="15086" xr:uid="{00000000-0005-0000-0000-0000CB530000}"/>
    <cellStyle name="Percent 4 2 3" xfId="15085" xr:uid="{00000000-0005-0000-0000-0000CC530000}"/>
    <cellStyle name="Percent 4 3" xfId="3272" xr:uid="{00000000-0005-0000-0000-0000CD530000}"/>
    <cellStyle name="Percent 4 3 2" xfId="15087" xr:uid="{00000000-0005-0000-0000-0000CE530000}"/>
    <cellStyle name="Percent 4 4" xfId="3273" xr:uid="{00000000-0005-0000-0000-0000CF530000}"/>
    <cellStyle name="Percent 4 4 2" xfId="9471" xr:uid="{00000000-0005-0000-0000-0000D0530000}"/>
    <cellStyle name="Percent 4 5" xfId="3270" xr:uid="{00000000-0005-0000-0000-0000D1530000}"/>
    <cellStyle name="Percent 40" xfId="15088" xr:uid="{00000000-0005-0000-0000-0000D2530000}"/>
    <cellStyle name="Percent 41" xfId="15089" xr:uid="{00000000-0005-0000-0000-0000D3530000}"/>
    <cellStyle name="Percent 42" xfId="12848" xr:uid="{00000000-0005-0000-0000-0000D4530000}"/>
    <cellStyle name="Percent 43" xfId="21732" xr:uid="{00000000-0005-0000-0000-0000D5530000}"/>
    <cellStyle name="Percent 44" xfId="21733" xr:uid="{00000000-0005-0000-0000-0000D6530000}"/>
    <cellStyle name="Percent 45" xfId="21747" xr:uid="{00000000-0005-0000-0000-0000D7530000}"/>
    <cellStyle name="Percent 46" xfId="21757" xr:uid="{00000000-0005-0000-0000-0000D8530000}"/>
    <cellStyle name="Percent 47" xfId="21761" xr:uid="{00000000-0005-0000-0000-0000D9530000}"/>
    <cellStyle name="Percent 48" xfId="21763" xr:uid="{00000000-0005-0000-0000-0000DA530000}"/>
    <cellStyle name="Percent 49" xfId="17" xr:uid="{00000000-0005-0000-0000-0000DB530000}"/>
    <cellStyle name="Percent 5" xfId="35" xr:uid="{00000000-0005-0000-0000-0000DC530000}"/>
    <cellStyle name="Percent 5 2" xfId="3275" xr:uid="{00000000-0005-0000-0000-0000DD530000}"/>
    <cellStyle name="Percent 5 2 2" xfId="9472" xr:uid="{00000000-0005-0000-0000-0000DE530000}"/>
    <cellStyle name="Percent 5 2 3" xfId="9473" xr:uid="{00000000-0005-0000-0000-0000DF530000}"/>
    <cellStyle name="Percent 5 2 4" xfId="9474" xr:uid="{00000000-0005-0000-0000-0000E0530000}"/>
    <cellStyle name="Percent 5 2 5" xfId="15090" xr:uid="{00000000-0005-0000-0000-0000E1530000}"/>
    <cellStyle name="Percent 5 3" xfId="9475" xr:uid="{00000000-0005-0000-0000-0000E2530000}"/>
    <cellStyle name="Percent 5 3 2" xfId="15091" xr:uid="{00000000-0005-0000-0000-0000E3530000}"/>
    <cellStyle name="Percent 5 4" xfId="9476" xr:uid="{00000000-0005-0000-0000-0000E4530000}"/>
    <cellStyle name="Percent 5 5" xfId="9477" xr:uid="{00000000-0005-0000-0000-0000E5530000}"/>
    <cellStyle name="Percent 5 6" xfId="9478" xr:uid="{00000000-0005-0000-0000-0000E6530000}"/>
    <cellStyle name="Percent 5 7" xfId="3274" xr:uid="{00000000-0005-0000-0000-0000E7530000}"/>
    <cellStyle name="Percent 6" xfId="3276" xr:uid="{00000000-0005-0000-0000-0000E8530000}"/>
    <cellStyle name="Percent 6 2" xfId="9479" xr:uid="{00000000-0005-0000-0000-0000E9530000}"/>
    <cellStyle name="Percent 6 2 2" xfId="9480" xr:uid="{00000000-0005-0000-0000-0000EA530000}"/>
    <cellStyle name="Percent 6 2 3" xfId="15092" xr:uid="{00000000-0005-0000-0000-0000EB530000}"/>
    <cellStyle name="Percent 6 3" xfId="9481" xr:uid="{00000000-0005-0000-0000-0000EC530000}"/>
    <cellStyle name="Percent 6 4" xfId="9482" xr:uid="{00000000-0005-0000-0000-0000ED530000}"/>
    <cellStyle name="Percent 6 5" xfId="9483" xr:uid="{00000000-0005-0000-0000-0000EE530000}"/>
    <cellStyle name="Percent 6 5 2" xfId="9484" xr:uid="{00000000-0005-0000-0000-0000EF530000}"/>
    <cellStyle name="Percent 6 5 2 2" xfId="21121" xr:uid="{00000000-0005-0000-0000-0000F0530000}"/>
    <cellStyle name="Percent 6 5 3" xfId="21120" xr:uid="{00000000-0005-0000-0000-0000F1530000}"/>
    <cellStyle name="Percent 6 6" xfId="9485" xr:uid="{00000000-0005-0000-0000-0000F2530000}"/>
    <cellStyle name="Percent 6 7" xfId="9486" xr:uid="{00000000-0005-0000-0000-0000F3530000}"/>
    <cellStyle name="Percent 7" xfId="3277" xr:uid="{00000000-0005-0000-0000-0000F4530000}"/>
    <cellStyle name="Percent 7 10" xfId="15093" xr:uid="{00000000-0005-0000-0000-0000F5530000}"/>
    <cellStyle name="Percent 7 2" xfId="3278" xr:uid="{00000000-0005-0000-0000-0000F6530000}"/>
    <cellStyle name="Percent 7 2 2" xfId="4173" xr:uid="{00000000-0005-0000-0000-0000F7530000}"/>
    <cellStyle name="Percent 7 2 2 2" xfId="9487" xr:uid="{00000000-0005-0000-0000-0000F8530000}"/>
    <cellStyle name="Percent 7 2 2 2 2" xfId="21122" xr:uid="{00000000-0005-0000-0000-0000F9530000}"/>
    <cellStyle name="Percent 7 2 2 3" xfId="9488" xr:uid="{00000000-0005-0000-0000-0000FA530000}"/>
    <cellStyle name="Percent 7 2 3" xfId="9489" xr:uid="{00000000-0005-0000-0000-0000FB530000}"/>
    <cellStyle name="Percent 7 2 3 2" xfId="21123" xr:uid="{00000000-0005-0000-0000-0000FC530000}"/>
    <cellStyle name="Percent 7 2 4" xfId="9490" xr:uid="{00000000-0005-0000-0000-0000FD530000}"/>
    <cellStyle name="Percent 7 2 4 2" xfId="21124" xr:uid="{00000000-0005-0000-0000-0000FE530000}"/>
    <cellStyle name="Percent 7 3" xfId="3279" xr:uid="{00000000-0005-0000-0000-0000FF530000}"/>
    <cellStyle name="Percent 7 3 2" xfId="4174" xr:uid="{00000000-0005-0000-0000-000000540000}"/>
    <cellStyle name="Percent 7 3 2 2" xfId="9491" xr:uid="{00000000-0005-0000-0000-000001540000}"/>
    <cellStyle name="Percent 7 3 2 2 2" xfId="21125" xr:uid="{00000000-0005-0000-0000-000002540000}"/>
    <cellStyle name="Percent 7 3 2 3" xfId="9492" xr:uid="{00000000-0005-0000-0000-000003540000}"/>
    <cellStyle name="Percent 7 3 3" xfId="9493" xr:uid="{00000000-0005-0000-0000-000004540000}"/>
    <cellStyle name="Percent 7 3 3 2" xfId="21126" xr:uid="{00000000-0005-0000-0000-000005540000}"/>
    <cellStyle name="Percent 7 3 4" xfId="9494" xr:uid="{00000000-0005-0000-0000-000006540000}"/>
    <cellStyle name="Percent 7 3 4 2" xfId="21127" xr:uid="{00000000-0005-0000-0000-000007540000}"/>
    <cellStyle name="Percent 7 4" xfId="4175" xr:uid="{00000000-0005-0000-0000-000008540000}"/>
    <cellStyle name="Percent 7 4 2" xfId="9495" xr:uid="{00000000-0005-0000-0000-000009540000}"/>
    <cellStyle name="Percent 7 4 2 2" xfId="21128" xr:uid="{00000000-0005-0000-0000-00000A540000}"/>
    <cellStyle name="Percent 7 4 3" xfId="9496" xr:uid="{00000000-0005-0000-0000-00000B540000}"/>
    <cellStyle name="Percent 7 4 3 2" xfId="21129" xr:uid="{00000000-0005-0000-0000-00000C540000}"/>
    <cellStyle name="Percent 7 4 4" xfId="9497" xr:uid="{00000000-0005-0000-0000-00000D540000}"/>
    <cellStyle name="Percent 7 4 4 2" xfId="21130" xr:uid="{00000000-0005-0000-0000-00000E540000}"/>
    <cellStyle name="Percent 7 5" xfId="9498" xr:uid="{00000000-0005-0000-0000-00000F540000}"/>
    <cellStyle name="Percent 7 6" xfId="9499" xr:uid="{00000000-0005-0000-0000-000010540000}"/>
    <cellStyle name="Percent 7 6 2" xfId="21131" xr:uid="{00000000-0005-0000-0000-000011540000}"/>
    <cellStyle name="Percent 7 7" xfId="9500" xr:uid="{00000000-0005-0000-0000-000012540000}"/>
    <cellStyle name="Percent 7 7 2" xfId="21132" xr:uid="{00000000-0005-0000-0000-000013540000}"/>
    <cellStyle name="Percent 7 8" xfId="9501" xr:uid="{00000000-0005-0000-0000-000014540000}"/>
    <cellStyle name="Percent 7 8 2" xfId="21133" xr:uid="{00000000-0005-0000-0000-000015540000}"/>
    <cellStyle name="Percent 7 9" xfId="9502" xr:uid="{00000000-0005-0000-0000-000016540000}"/>
    <cellStyle name="Percent 7 9 2" xfId="21134" xr:uid="{00000000-0005-0000-0000-000017540000}"/>
    <cellStyle name="Percent 8" xfId="3280" xr:uid="{00000000-0005-0000-0000-000018540000}"/>
    <cellStyle name="Percent 8 2" xfId="9503" xr:uid="{00000000-0005-0000-0000-000019540000}"/>
    <cellStyle name="Percent 8 3" xfId="9504" xr:uid="{00000000-0005-0000-0000-00001A540000}"/>
    <cellStyle name="Percent 8 4" xfId="15094" xr:uid="{00000000-0005-0000-0000-00001B540000}"/>
    <cellStyle name="Percent 9" xfId="3281" xr:uid="{00000000-0005-0000-0000-00001C540000}"/>
    <cellStyle name="Percent 9 2" xfId="9505" xr:uid="{00000000-0005-0000-0000-00001D540000}"/>
    <cellStyle name="Percent 9 2 2" xfId="15096" xr:uid="{00000000-0005-0000-0000-00001E540000}"/>
    <cellStyle name="Percent 9 3" xfId="15095" xr:uid="{00000000-0005-0000-0000-00001F540000}"/>
    <cellStyle name="Percent Special" xfId="3282" xr:uid="{00000000-0005-0000-0000-000020540000}"/>
    <cellStyle name="Percent Special 2" xfId="3283" xr:uid="{00000000-0005-0000-0000-000021540000}"/>
    <cellStyle name="Percent Special 2 2" xfId="9506" xr:uid="{00000000-0005-0000-0000-000022540000}"/>
    <cellStyle name="Percent Special 3" xfId="3284" xr:uid="{00000000-0005-0000-0000-000023540000}"/>
    <cellStyle name="Percent Special 4" xfId="3285" xr:uid="{00000000-0005-0000-0000-000024540000}"/>
    <cellStyle name="Percent Special 5" xfId="3286" xr:uid="{00000000-0005-0000-0000-000025540000}"/>
    <cellStyle name="Percent Special 6" xfId="3287" xr:uid="{00000000-0005-0000-0000-000026540000}"/>
    <cellStyle name="Percent Special 7" xfId="15097" xr:uid="{00000000-0005-0000-0000-000027540000}"/>
    <cellStyle name="Percent1" xfId="3288" xr:uid="{00000000-0005-0000-0000-000028540000}"/>
    <cellStyle name="Percent1 2" xfId="3289" xr:uid="{00000000-0005-0000-0000-000029540000}"/>
    <cellStyle name="Percent1 3" xfId="13075" xr:uid="{00000000-0005-0000-0000-00002A540000}"/>
    <cellStyle name="Percent2" xfId="3290" xr:uid="{00000000-0005-0000-0000-00002B540000}"/>
    <cellStyle name="Percent2 2" xfId="3291" xr:uid="{00000000-0005-0000-0000-00002C540000}"/>
    <cellStyle name="Percent2 3" xfId="13076" xr:uid="{00000000-0005-0000-0000-00002D540000}"/>
    <cellStyle name="percentage" xfId="11269" xr:uid="{00000000-0005-0000-0000-00002E540000}"/>
    <cellStyle name="PERCENTAGE 2" xfId="13017" xr:uid="{00000000-0005-0000-0000-00002F540000}"/>
    <cellStyle name="PERCENTAGE 2 2" xfId="22014" xr:uid="{00000000-0005-0000-0000-000030540000}"/>
    <cellStyle name="PercentRow" xfId="3292" xr:uid="{00000000-0005-0000-0000-000031540000}"/>
    <cellStyle name="PercentRow 2" xfId="15098" xr:uid="{00000000-0005-0000-0000-000032540000}"/>
    <cellStyle name="Period" xfId="3293" xr:uid="{00000000-0005-0000-0000-000033540000}"/>
    <cellStyle name="Period 2" xfId="3294" xr:uid="{00000000-0005-0000-0000-000034540000}"/>
    <cellStyle name="Period 3" xfId="3295" xr:uid="{00000000-0005-0000-0000-000035540000}"/>
    <cellStyle name="Period 4" xfId="3296" xr:uid="{00000000-0005-0000-0000-000036540000}"/>
    <cellStyle name="Period 5" xfId="3297" xr:uid="{00000000-0005-0000-0000-000037540000}"/>
    <cellStyle name="Period 6" xfId="3298" xr:uid="{00000000-0005-0000-0000-000038540000}"/>
    <cellStyle name="Period 7" xfId="15099" xr:uid="{00000000-0005-0000-0000-000039540000}"/>
    <cellStyle name="PrePop Currency (0)" xfId="11270" xr:uid="{00000000-0005-0000-0000-00003A540000}"/>
    <cellStyle name="PrePop Currency (0) 2" xfId="15100" xr:uid="{00000000-0005-0000-0000-00003B540000}"/>
    <cellStyle name="PrePop Currency (2)" xfId="11271" xr:uid="{00000000-0005-0000-0000-00003C540000}"/>
    <cellStyle name="PrePop Currency (2) 2" xfId="15101" xr:uid="{00000000-0005-0000-0000-00003D540000}"/>
    <cellStyle name="PrePop Units (0)" xfId="11272" xr:uid="{00000000-0005-0000-0000-00003E540000}"/>
    <cellStyle name="PrePop Units (0) 2" xfId="15102" xr:uid="{00000000-0005-0000-0000-00003F540000}"/>
    <cellStyle name="PrePop Units (1)" xfId="11273" xr:uid="{00000000-0005-0000-0000-000040540000}"/>
    <cellStyle name="PrePop Units (1) 2" xfId="12784" xr:uid="{00000000-0005-0000-0000-000041540000}"/>
    <cellStyle name="PrePop Units (1) 2 2" xfId="15104" xr:uid="{00000000-0005-0000-0000-000042540000}"/>
    <cellStyle name="PrePop Units (1) 3" xfId="12785" xr:uid="{00000000-0005-0000-0000-000043540000}"/>
    <cellStyle name="PrePop Units (1) 3 2" xfId="15105" xr:uid="{00000000-0005-0000-0000-000044540000}"/>
    <cellStyle name="PrePop Units (1) 4" xfId="12786" xr:uid="{00000000-0005-0000-0000-000045540000}"/>
    <cellStyle name="PrePop Units (1) 4 2" xfId="12787" xr:uid="{00000000-0005-0000-0000-000046540000}"/>
    <cellStyle name="PrePop Units (1) 4 2 2" xfId="15107" xr:uid="{00000000-0005-0000-0000-000047540000}"/>
    <cellStyle name="PrePop Units (1) 4 3" xfId="15106" xr:uid="{00000000-0005-0000-0000-000048540000}"/>
    <cellStyle name="PrePop Units (1) 5" xfId="15103" xr:uid="{00000000-0005-0000-0000-000049540000}"/>
    <cellStyle name="PrePop Units (2)" xfId="11274" xr:uid="{00000000-0005-0000-0000-00004A540000}"/>
    <cellStyle name="PrePop Units (2) 2" xfId="15108" xr:uid="{00000000-0005-0000-0000-00004B540000}"/>
    <cellStyle name="Product Header" xfId="11275" xr:uid="{00000000-0005-0000-0000-00004C540000}"/>
    <cellStyle name="Proposal" xfId="11276" xr:uid="{00000000-0005-0000-0000-00004D540000}"/>
    <cellStyle name="PS_Normal" xfId="3299" xr:uid="{00000000-0005-0000-0000-00004E540000}"/>
    <cellStyle name="PSChar" xfId="54" xr:uid="{00000000-0005-0000-0000-00004F540000}"/>
    <cellStyle name="PSChar 2" xfId="3300" xr:uid="{00000000-0005-0000-0000-000050540000}"/>
    <cellStyle name="PSChar 2 2" xfId="3301" xr:uid="{00000000-0005-0000-0000-000051540000}"/>
    <cellStyle name="PSChar 2 2 2" xfId="15110" xr:uid="{00000000-0005-0000-0000-000052540000}"/>
    <cellStyle name="PSChar 2 3" xfId="15109" xr:uid="{00000000-0005-0000-0000-000053540000}"/>
    <cellStyle name="PSChar 3" xfId="3302" xr:uid="{00000000-0005-0000-0000-000054540000}"/>
    <cellStyle name="PSChar 3 2" xfId="11277" xr:uid="{00000000-0005-0000-0000-000055540000}"/>
    <cellStyle name="PSChar 3 2 2" xfId="15112" xr:uid="{00000000-0005-0000-0000-000056540000}"/>
    <cellStyle name="PSChar 3 3" xfId="15111" xr:uid="{00000000-0005-0000-0000-000057540000}"/>
    <cellStyle name="PSChar 4" xfId="3303" xr:uid="{00000000-0005-0000-0000-000058540000}"/>
    <cellStyle name="PSChar 4 2" xfId="15113" xr:uid="{00000000-0005-0000-0000-000059540000}"/>
    <cellStyle name="PSChar 5" xfId="3304" xr:uid="{00000000-0005-0000-0000-00005A540000}"/>
    <cellStyle name="PSChar 5 2" xfId="15114" xr:uid="{00000000-0005-0000-0000-00005B540000}"/>
    <cellStyle name="PSChar 6" xfId="3305" xr:uid="{00000000-0005-0000-0000-00005C540000}"/>
    <cellStyle name="PSChar 7" xfId="3306" xr:uid="{00000000-0005-0000-0000-00005D540000}"/>
    <cellStyle name="PSDate" xfId="3307" xr:uid="{00000000-0005-0000-0000-00005E540000}"/>
    <cellStyle name="PSDate 2" xfId="3308" xr:uid="{00000000-0005-0000-0000-00005F540000}"/>
    <cellStyle name="PSDate 2 2" xfId="3309" xr:uid="{00000000-0005-0000-0000-000060540000}"/>
    <cellStyle name="PSDate 2 2 2" xfId="15116" xr:uid="{00000000-0005-0000-0000-000061540000}"/>
    <cellStyle name="PSDate 2 3" xfId="15115" xr:uid="{00000000-0005-0000-0000-000062540000}"/>
    <cellStyle name="PSDate 3" xfId="3310" xr:uid="{00000000-0005-0000-0000-000063540000}"/>
    <cellStyle name="PSDate 3 2" xfId="11278" xr:uid="{00000000-0005-0000-0000-000064540000}"/>
    <cellStyle name="PSDate 3 2 2" xfId="15118" xr:uid="{00000000-0005-0000-0000-000065540000}"/>
    <cellStyle name="PSDate 3 3" xfId="15117" xr:uid="{00000000-0005-0000-0000-000066540000}"/>
    <cellStyle name="PSDate 4" xfId="3311" xr:uid="{00000000-0005-0000-0000-000067540000}"/>
    <cellStyle name="PSDate 5" xfId="3312" xr:uid="{00000000-0005-0000-0000-000068540000}"/>
    <cellStyle name="PSDate 6" xfId="3313" xr:uid="{00000000-0005-0000-0000-000069540000}"/>
    <cellStyle name="PSDate 7" xfId="3314" xr:uid="{00000000-0005-0000-0000-00006A540000}"/>
    <cellStyle name="PSDec" xfId="3315" xr:uid="{00000000-0005-0000-0000-00006B540000}"/>
    <cellStyle name="PSDec 2" xfId="3316" xr:uid="{00000000-0005-0000-0000-00006C540000}"/>
    <cellStyle name="PSDec 2 2" xfId="3317" xr:uid="{00000000-0005-0000-0000-00006D540000}"/>
    <cellStyle name="PSDec 2 2 2" xfId="15120" xr:uid="{00000000-0005-0000-0000-00006E540000}"/>
    <cellStyle name="PSDec 2 3" xfId="15119" xr:uid="{00000000-0005-0000-0000-00006F540000}"/>
    <cellStyle name="PSDec 3" xfId="3318" xr:uid="{00000000-0005-0000-0000-000070540000}"/>
    <cellStyle name="PSDec 3 2" xfId="11279" xr:uid="{00000000-0005-0000-0000-000071540000}"/>
    <cellStyle name="PSDec 3 2 2" xfId="15122" xr:uid="{00000000-0005-0000-0000-000072540000}"/>
    <cellStyle name="PSDec 3 3" xfId="15121" xr:uid="{00000000-0005-0000-0000-000073540000}"/>
    <cellStyle name="PSDec 4" xfId="3319" xr:uid="{00000000-0005-0000-0000-000074540000}"/>
    <cellStyle name="PSDec 5" xfId="3320" xr:uid="{00000000-0005-0000-0000-000075540000}"/>
    <cellStyle name="PSDec 6" xfId="3321" xr:uid="{00000000-0005-0000-0000-000076540000}"/>
    <cellStyle name="PSDec 7" xfId="3322" xr:uid="{00000000-0005-0000-0000-000077540000}"/>
    <cellStyle name="PSDetail" xfId="3323" xr:uid="{00000000-0005-0000-0000-000078540000}"/>
    <cellStyle name="PSDetail 2" xfId="15123" xr:uid="{00000000-0005-0000-0000-000079540000}"/>
    <cellStyle name="PSHeading" xfId="3324" xr:uid="{00000000-0005-0000-0000-00007A540000}"/>
    <cellStyle name="PSHeading 2" xfId="3325" xr:uid="{00000000-0005-0000-0000-00007B540000}"/>
    <cellStyle name="PSHeading 2 2" xfId="3326" xr:uid="{00000000-0005-0000-0000-00007C540000}"/>
    <cellStyle name="PSHeading 2 2 2" xfId="15125" xr:uid="{00000000-0005-0000-0000-00007D540000}"/>
    <cellStyle name="PSHeading 2 3" xfId="15124" xr:uid="{00000000-0005-0000-0000-00007E540000}"/>
    <cellStyle name="PSHeading 3" xfId="3327" xr:uid="{00000000-0005-0000-0000-00007F540000}"/>
    <cellStyle name="PSHeading 3 2" xfId="11280" xr:uid="{00000000-0005-0000-0000-000080540000}"/>
    <cellStyle name="PSHeading 3 2 2" xfId="15127" xr:uid="{00000000-0005-0000-0000-000081540000}"/>
    <cellStyle name="PSHeading 3 3" xfId="15126" xr:uid="{00000000-0005-0000-0000-000082540000}"/>
    <cellStyle name="PSHeading 4" xfId="3328" xr:uid="{00000000-0005-0000-0000-000083540000}"/>
    <cellStyle name="PSHeading 4 2" xfId="15128" xr:uid="{00000000-0005-0000-0000-000084540000}"/>
    <cellStyle name="PSHeading 5" xfId="3329" xr:uid="{00000000-0005-0000-0000-000085540000}"/>
    <cellStyle name="PSHeading 6" xfId="3330" xr:uid="{00000000-0005-0000-0000-000086540000}"/>
    <cellStyle name="PSHeading 7" xfId="3331" xr:uid="{00000000-0005-0000-0000-000087540000}"/>
    <cellStyle name="PSHeading_1289500_Other Receivables_022012 updated" xfId="22030" xr:uid="{00000000-0005-0000-0000-000088540000}"/>
    <cellStyle name="PSInt" xfId="3332" xr:uid="{00000000-0005-0000-0000-000089540000}"/>
    <cellStyle name="PSInt 2" xfId="3333" xr:uid="{00000000-0005-0000-0000-00008A540000}"/>
    <cellStyle name="PSInt 2 2" xfId="3334" xr:uid="{00000000-0005-0000-0000-00008B540000}"/>
    <cellStyle name="PSInt 2 2 2" xfId="15130" xr:uid="{00000000-0005-0000-0000-00008C540000}"/>
    <cellStyle name="PSInt 2 3" xfId="15129" xr:uid="{00000000-0005-0000-0000-00008D540000}"/>
    <cellStyle name="PSInt 3" xfId="3335" xr:uid="{00000000-0005-0000-0000-00008E540000}"/>
    <cellStyle name="PSInt 3 2" xfId="11281" xr:uid="{00000000-0005-0000-0000-00008F540000}"/>
    <cellStyle name="PSInt 3 2 2" xfId="15132" xr:uid="{00000000-0005-0000-0000-000090540000}"/>
    <cellStyle name="PSInt 3 3" xfId="15131" xr:uid="{00000000-0005-0000-0000-000091540000}"/>
    <cellStyle name="PSInt 4" xfId="3336" xr:uid="{00000000-0005-0000-0000-000092540000}"/>
    <cellStyle name="PSInt 5" xfId="3337" xr:uid="{00000000-0005-0000-0000-000093540000}"/>
    <cellStyle name="PSInt 6" xfId="3338" xr:uid="{00000000-0005-0000-0000-000094540000}"/>
    <cellStyle name="PSInt 7" xfId="3339" xr:uid="{00000000-0005-0000-0000-000095540000}"/>
    <cellStyle name="PSSpacer" xfId="3340" xr:uid="{00000000-0005-0000-0000-000096540000}"/>
    <cellStyle name="PSSpacer 2" xfId="3341" xr:uid="{00000000-0005-0000-0000-000097540000}"/>
    <cellStyle name="PSSpacer 2 2" xfId="3342" xr:uid="{00000000-0005-0000-0000-000098540000}"/>
    <cellStyle name="PSSpacer 2 2 2" xfId="15134" xr:uid="{00000000-0005-0000-0000-000099540000}"/>
    <cellStyle name="PSSpacer 2 3" xfId="15133" xr:uid="{00000000-0005-0000-0000-00009A540000}"/>
    <cellStyle name="PSSpacer 3" xfId="3343" xr:uid="{00000000-0005-0000-0000-00009B540000}"/>
    <cellStyle name="PSSpacer 3 2" xfId="11282" xr:uid="{00000000-0005-0000-0000-00009C540000}"/>
    <cellStyle name="PSSpacer 3 2 2" xfId="15136" xr:uid="{00000000-0005-0000-0000-00009D540000}"/>
    <cellStyle name="PSSpacer 3 3" xfId="15135" xr:uid="{00000000-0005-0000-0000-00009E540000}"/>
    <cellStyle name="PSSpacer 4" xfId="3344" xr:uid="{00000000-0005-0000-0000-00009F540000}"/>
    <cellStyle name="PSSpacer 5" xfId="3345" xr:uid="{00000000-0005-0000-0000-0000A0540000}"/>
    <cellStyle name="PSSpacer 6" xfId="3346" xr:uid="{00000000-0005-0000-0000-0000A1540000}"/>
    <cellStyle name="PSSpacer 7" xfId="3347" xr:uid="{00000000-0005-0000-0000-0000A2540000}"/>
    <cellStyle name="re-install" xfId="3348" xr:uid="{00000000-0005-0000-0000-0000A3540000}"/>
    <cellStyle name="re-install 2" xfId="15137" xr:uid="{00000000-0005-0000-0000-0000A4540000}"/>
    <cellStyle name="ReportTitlePrompt" xfId="12788" xr:uid="{00000000-0005-0000-0000-0000A5540000}"/>
    <cellStyle name="ReportTitlePrompt 2" xfId="15138" xr:uid="{00000000-0005-0000-0000-0000A6540000}"/>
    <cellStyle name="ReportTitleValue" xfId="12789" xr:uid="{00000000-0005-0000-0000-0000A7540000}"/>
    <cellStyle name="ReportTitleValue 2" xfId="15139" xr:uid="{00000000-0005-0000-0000-0000A8540000}"/>
    <cellStyle name="RevList" xfId="11283" xr:uid="{00000000-0005-0000-0000-0000A9540000}"/>
    <cellStyle name="RoE" xfId="3349" xr:uid="{00000000-0005-0000-0000-0000AA540000}"/>
    <cellStyle name="RoE 2" xfId="3350" xr:uid="{00000000-0005-0000-0000-0000AB540000}"/>
    <cellStyle name="RoE 3" xfId="13077" xr:uid="{00000000-0005-0000-0000-0000AC540000}"/>
    <cellStyle name="Rounded" xfId="11284" xr:uid="{00000000-0005-0000-0000-0000AD540000}"/>
    <cellStyle name="RowAcctAbovePrompt" xfId="12790" xr:uid="{00000000-0005-0000-0000-0000AE540000}"/>
    <cellStyle name="RowAcctAbovePrompt 2" xfId="15140" xr:uid="{00000000-0005-0000-0000-0000AF540000}"/>
    <cellStyle name="RowAcctSOBAbovePrompt" xfId="12791" xr:uid="{00000000-0005-0000-0000-0000B0540000}"/>
    <cellStyle name="RowAcctSOBAbovePrompt 2" xfId="15141" xr:uid="{00000000-0005-0000-0000-0000B1540000}"/>
    <cellStyle name="RowAcctSOBValue" xfId="12792" xr:uid="{00000000-0005-0000-0000-0000B2540000}"/>
    <cellStyle name="RowAcctSOBValue 2" xfId="15142" xr:uid="{00000000-0005-0000-0000-0000B3540000}"/>
    <cellStyle name="RowAcctValue" xfId="12793" xr:uid="{00000000-0005-0000-0000-0000B4540000}"/>
    <cellStyle name="RowAcctValue 2" xfId="15143" xr:uid="{00000000-0005-0000-0000-0000B5540000}"/>
    <cellStyle name="RowAttrAbovePrompt" xfId="12794" xr:uid="{00000000-0005-0000-0000-0000B6540000}"/>
    <cellStyle name="RowAttrAbovePrompt 2" xfId="15144" xr:uid="{00000000-0005-0000-0000-0000B7540000}"/>
    <cellStyle name="RowAttrValue" xfId="12795" xr:uid="{00000000-0005-0000-0000-0000B8540000}"/>
    <cellStyle name="RowAttrValue 2" xfId="15145" xr:uid="{00000000-0005-0000-0000-0000B9540000}"/>
    <cellStyle name="RowColSetAbovePrompt" xfId="12796" xr:uid="{00000000-0005-0000-0000-0000BA540000}"/>
    <cellStyle name="RowColSetAbovePrompt 2" xfId="15146" xr:uid="{00000000-0005-0000-0000-0000BB540000}"/>
    <cellStyle name="RowColSetLeftPrompt" xfId="12797" xr:uid="{00000000-0005-0000-0000-0000BC540000}"/>
    <cellStyle name="RowColSetLeftPrompt 2" xfId="15147" xr:uid="{00000000-0005-0000-0000-0000BD540000}"/>
    <cellStyle name="RowColSetValue" xfId="12798" xr:uid="{00000000-0005-0000-0000-0000BE540000}"/>
    <cellStyle name="RowColSetValue 2" xfId="15148" xr:uid="{00000000-0005-0000-0000-0000BF540000}"/>
    <cellStyle name="RowLeftPrompt" xfId="12799" xr:uid="{00000000-0005-0000-0000-0000C0540000}"/>
    <cellStyle name="RowLeftPrompt 2" xfId="15149" xr:uid="{00000000-0005-0000-0000-0000C1540000}"/>
    <cellStyle name="Rpt" xfId="3351" xr:uid="{00000000-0005-0000-0000-0000C2540000}"/>
    <cellStyle name="Rpt 2" xfId="3352" xr:uid="{00000000-0005-0000-0000-0000C3540000}"/>
    <cellStyle name="Rpt 2 2" xfId="21881" xr:uid="{00000000-0005-0000-0000-0000C4540000}"/>
    <cellStyle name="Rpt 3" xfId="21880" xr:uid="{00000000-0005-0000-0000-0000C5540000}"/>
    <cellStyle name="Rpt Format" xfId="3353" xr:uid="{00000000-0005-0000-0000-0000C6540000}"/>
    <cellStyle name="Rpt Format 2" xfId="3354" xr:uid="{00000000-0005-0000-0000-0000C7540000}"/>
    <cellStyle name="Rpt Format 2 2" xfId="21883" xr:uid="{00000000-0005-0000-0000-0000C8540000}"/>
    <cellStyle name="Rpt Format 3" xfId="21882" xr:uid="{00000000-0005-0000-0000-0000C9540000}"/>
    <cellStyle name="Rpt_1288000_Travel Advances 062011" xfId="22050" xr:uid="{00000000-0005-0000-0000-0000CA540000}"/>
    <cellStyle name="s)" xfId="11285" xr:uid="{00000000-0005-0000-0000-0000CB540000}"/>
    <cellStyle name="SampleUsingFormatMask" xfId="12800" xr:uid="{00000000-0005-0000-0000-0000CC540000}"/>
    <cellStyle name="SampleUsingFormatMask 2" xfId="15150" xr:uid="{00000000-0005-0000-0000-0000CD540000}"/>
    <cellStyle name="SampleWithNoFormatMask" xfId="12801" xr:uid="{00000000-0005-0000-0000-0000CE540000}"/>
    <cellStyle name="SampleWithNoFormatMask 2" xfId="15151" xr:uid="{00000000-0005-0000-0000-0000CF540000}"/>
    <cellStyle name="SAPBEXaggData" xfId="11286" xr:uid="{00000000-0005-0000-0000-0000D0540000}"/>
    <cellStyle name="SAPBEXaggData 2" xfId="21965" xr:uid="{00000000-0005-0000-0000-0000D1540000}"/>
    <cellStyle name="SAPBEXaggDataEmph" xfId="11287" xr:uid="{00000000-0005-0000-0000-0000D2540000}"/>
    <cellStyle name="SAPBEXaggDataEmph 2" xfId="21966" xr:uid="{00000000-0005-0000-0000-0000D3540000}"/>
    <cellStyle name="SAPBEXaggItem" xfId="11288" xr:uid="{00000000-0005-0000-0000-0000D4540000}"/>
    <cellStyle name="SAPBEXaggItem 2" xfId="21967" xr:uid="{00000000-0005-0000-0000-0000D5540000}"/>
    <cellStyle name="SAPBEXaggItemX" xfId="11289" xr:uid="{00000000-0005-0000-0000-0000D6540000}"/>
    <cellStyle name="SAPBEXaggItemX 2" xfId="21968" xr:uid="{00000000-0005-0000-0000-0000D7540000}"/>
    <cellStyle name="SAPBEXchaText" xfId="11290" xr:uid="{00000000-0005-0000-0000-0000D8540000}"/>
    <cellStyle name="SAPBEXexcBad7" xfId="11291" xr:uid="{00000000-0005-0000-0000-0000D9540000}"/>
    <cellStyle name="SAPBEXexcBad7 2" xfId="21969" xr:uid="{00000000-0005-0000-0000-0000DA540000}"/>
    <cellStyle name="SAPBEXexcBad8" xfId="11292" xr:uid="{00000000-0005-0000-0000-0000DB540000}"/>
    <cellStyle name="SAPBEXexcBad8 2" xfId="21970" xr:uid="{00000000-0005-0000-0000-0000DC540000}"/>
    <cellStyle name="SAPBEXexcBad9" xfId="11293" xr:uid="{00000000-0005-0000-0000-0000DD540000}"/>
    <cellStyle name="SAPBEXexcBad9 2" xfId="21971" xr:uid="{00000000-0005-0000-0000-0000DE540000}"/>
    <cellStyle name="SAPBEXexcCritical4" xfId="11294" xr:uid="{00000000-0005-0000-0000-0000DF540000}"/>
    <cellStyle name="SAPBEXexcCritical4 2" xfId="21972" xr:uid="{00000000-0005-0000-0000-0000E0540000}"/>
    <cellStyle name="SAPBEXexcCritical5" xfId="11295" xr:uid="{00000000-0005-0000-0000-0000E1540000}"/>
    <cellStyle name="SAPBEXexcCritical5 2" xfId="21973" xr:uid="{00000000-0005-0000-0000-0000E2540000}"/>
    <cellStyle name="SAPBEXexcCritical6" xfId="11296" xr:uid="{00000000-0005-0000-0000-0000E3540000}"/>
    <cellStyle name="SAPBEXexcCritical6 2" xfId="21974" xr:uid="{00000000-0005-0000-0000-0000E4540000}"/>
    <cellStyle name="SAPBEXexcGood1" xfId="11297" xr:uid="{00000000-0005-0000-0000-0000E5540000}"/>
    <cellStyle name="SAPBEXexcGood1 2" xfId="21975" xr:uid="{00000000-0005-0000-0000-0000E6540000}"/>
    <cellStyle name="SAPBEXexcGood2" xfId="11298" xr:uid="{00000000-0005-0000-0000-0000E7540000}"/>
    <cellStyle name="SAPBEXexcGood2 2" xfId="21976" xr:uid="{00000000-0005-0000-0000-0000E8540000}"/>
    <cellStyle name="SAPBEXexcGood3" xfId="11299" xr:uid="{00000000-0005-0000-0000-0000E9540000}"/>
    <cellStyle name="SAPBEXexcGood3 2" xfId="21977" xr:uid="{00000000-0005-0000-0000-0000EA540000}"/>
    <cellStyle name="SAPBEXfilterDrill" xfId="11300" xr:uid="{00000000-0005-0000-0000-0000EB540000}"/>
    <cellStyle name="SAPBEXfilterDrill 2" xfId="21978" xr:uid="{00000000-0005-0000-0000-0000EC540000}"/>
    <cellStyle name="SAPBEXfilterItem" xfId="11301" xr:uid="{00000000-0005-0000-0000-0000ED540000}"/>
    <cellStyle name="SAPBEXfilterText" xfId="11302" xr:uid="{00000000-0005-0000-0000-0000EE540000}"/>
    <cellStyle name="SAPBEXformats" xfId="11303" xr:uid="{00000000-0005-0000-0000-0000EF540000}"/>
    <cellStyle name="SAPBEXformats 2" xfId="21979" xr:uid="{00000000-0005-0000-0000-0000F0540000}"/>
    <cellStyle name="SAPBEXheaderItem" xfId="11304" xr:uid="{00000000-0005-0000-0000-0000F1540000}"/>
    <cellStyle name="SAPBEXheaderText" xfId="11305" xr:uid="{00000000-0005-0000-0000-0000F2540000}"/>
    <cellStyle name="SAPBEXHLevel0" xfId="11306" xr:uid="{00000000-0005-0000-0000-0000F3540000}"/>
    <cellStyle name="SAPBEXHLevel0 2" xfId="21980" xr:uid="{00000000-0005-0000-0000-0000F4540000}"/>
    <cellStyle name="SAPBEXHLevel0X" xfId="11307" xr:uid="{00000000-0005-0000-0000-0000F5540000}"/>
    <cellStyle name="SAPBEXHLevel0X 2" xfId="21981" xr:uid="{00000000-0005-0000-0000-0000F6540000}"/>
    <cellStyle name="SAPBEXHLevel1" xfId="11308" xr:uid="{00000000-0005-0000-0000-0000F7540000}"/>
    <cellStyle name="SAPBEXHLevel1 2" xfId="21982" xr:uid="{00000000-0005-0000-0000-0000F8540000}"/>
    <cellStyle name="SAPBEXHLevel1X" xfId="11309" xr:uid="{00000000-0005-0000-0000-0000F9540000}"/>
    <cellStyle name="SAPBEXHLevel1X 2" xfId="21983" xr:uid="{00000000-0005-0000-0000-0000FA540000}"/>
    <cellStyle name="SAPBEXHLevel2" xfId="11310" xr:uid="{00000000-0005-0000-0000-0000FB540000}"/>
    <cellStyle name="SAPBEXHLevel2 2" xfId="21984" xr:uid="{00000000-0005-0000-0000-0000FC540000}"/>
    <cellStyle name="SAPBEXHLevel2X" xfId="11311" xr:uid="{00000000-0005-0000-0000-0000FD540000}"/>
    <cellStyle name="SAPBEXHLevel2X 2" xfId="21985" xr:uid="{00000000-0005-0000-0000-0000FE540000}"/>
    <cellStyle name="SAPBEXHLevel3" xfId="11312" xr:uid="{00000000-0005-0000-0000-0000FF540000}"/>
    <cellStyle name="SAPBEXHLevel3 2" xfId="21986" xr:uid="{00000000-0005-0000-0000-000000550000}"/>
    <cellStyle name="SAPBEXHLevel3X" xfId="11313" xr:uid="{00000000-0005-0000-0000-000001550000}"/>
    <cellStyle name="SAPBEXHLevel3X 2" xfId="21987" xr:uid="{00000000-0005-0000-0000-000002550000}"/>
    <cellStyle name="SAPBEXresData" xfId="11314" xr:uid="{00000000-0005-0000-0000-000003550000}"/>
    <cellStyle name="SAPBEXresData 2" xfId="21988" xr:uid="{00000000-0005-0000-0000-000004550000}"/>
    <cellStyle name="SAPBEXresDataEmph" xfId="11315" xr:uid="{00000000-0005-0000-0000-000005550000}"/>
    <cellStyle name="SAPBEXresDataEmph 2" xfId="21989" xr:uid="{00000000-0005-0000-0000-000006550000}"/>
    <cellStyle name="SAPBEXresItem" xfId="11316" xr:uid="{00000000-0005-0000-0000-000007550000}"/>
    <cellStyle name="SAPBEXresItem 2" xfId="21990" xr:uid="{00000000-0005-0000-0000-000008550000}"/>
    <cellStyle name="SAPBEXresItemX" xfId="11317" xr:uid="{00000000-0005-0000-0000-000009550000}"/>
    <cellStyle name="SAPBEXresItemX 2" xfId="21991" xr:uid="{00000000-0005-0000-0000-00000A550000}"/>
    <cellStyle name="SAPBEXstdData" xfId="11318" xr:uid="{00000000-0005-0000-0000-00000B550000}"/>
    <cellStyle name="SAPBEXstdData 2" xfId="21992" xr:uid="{00000000-0005-0000-0000-00000C550000}"/>
    <cellStyle name="SAPBEXstdDataEmph" xfId="11319" xr:uid="{00000000-0005-0000-0000-00000D550000}"/>
    <cellStyle name="SAPBEXstdDataEmph 2" xfId="21993" xr:uid="{00000000-0005-0000-0000-00000E550000}"/>
    <cellStyle name="SAPBEXstdItem" xfId="11320" xr:uid="{00000000-0005-0000-0000-00000F550000}"/>
    <cellStyle name="SAPBEXstdItem 2" xfId="21994" xr:uid="{00000000-0005-0000-0000-000010550000}"/>
    <cellStyle name="SAPBEXstdItemX" xfId="11321" xr:uid="{00000000-0005-0000-0000-000011550000}"/>
    <cellStyle name="SAPBEXstdItemX 2" xfId="21995" xr:uid="{00000000-0005-0000-0000-000012550000}"/>
    <cellStyle name="SAPBEXtitle" xfId="11322" xr:uid="{00000000-0005-0000-0000-000013550000}"/>
    <cellStyle name="SAPBEXtitle 2" xfId="21996" xr:uid="{00000000-0005-0000-0000-000014550000}"/>
    <cellStyle name="SAPBEXundefined" xfId="11323" xr:uid="{00000000-0005-0000-0000-000015550000}"/>
    <cellStyle name="SAPBEXundefined 2" xfId="21997" xr:uid="{00000000-0005-0000-0000-000016550000}"/>
    <cellStyle name="Schlecht" xfId="11324" xr:uid="{00000000-0005-0000-0000-000017550000}"/>
    <cellStyle name="Separador de milhares [0]_PLDT" xfId="3355" xr:uid="{00000000-0005-0000-0000-000018550000}"/>
    <cellStyle name="Shade1" xfId="12900" xr:uid="{00000000-0005-0000-0000-000019550000}"/>
    <cellStyle name="Shade1Link1" xfId="12901" xr:uid="{00000000-0005-0000-0000-00001A550000}"/>
    <cellStyle name="Shade1UL" xfId="12902" xr:uid="{00000000-0005-0000-0000-00001B550000}"/>
    <cellStyle name="Sheet Title" xfId="11325" xr:uid="{00000000-0005-0000-0000-00001C550000}"/>
    <cellStyle name="Sous-Total" xfId="12802" xr:uid="{00000000-0005-0000-0000-00001D550000}"/>
    <cellStyle name="Sous-Total 2" xfId="12803" xr:uid="{00000000-0005-0000-0000-00001E550000}"/>
    <cellStyle name="Sous-Total 2 2" xfId="15153" xr:uid="{00000000-0005-0000-0000-00001F550000}"/>
    <cellStyle name="Sous-Total 3" xfId="15152" xr:uid="{00000000-0005-0000-0000-000020550000}"/>
    <cellStyle name="Standard_BS14" xfId="12903" xr:uid="{00000000-0005-0000-0000-000021550000}"/>
    <cellStyle name="Stil 1" xfId="11326" xr:uid="{00000000-0005-0000-0000-000022550000}"/>
    <cellStyle name="Style 1" xfId="3356" xr:uid="{00000000-0005-0000-0000-000023550000}"/>
    <cellStyle name="Style 1 2" xfId="3357" xr:uid="{00000000-0005-0000-0000-000024550000}"/>
    <cellStyle name="Style 1 2 2" xfId="9507" xr:uid="{00000000-0005-0000-0000-000025550000}"/>
    <cellStyle name="Style 1 2 3" xfId="9768" xr:uid="{00000000-0005-0000-0000-000026550000}"/>
    <cellStyle name="Style 1 2 3 2" xfId="15154" xr:uid="{00000000-0005-0000-0000-000027550000}"/>
    <cellStyle name="Style 1 2 4" xfId="13078" xr:uid="{00000000-0005-0000-0000-000028550000}"/>
    <cellStyle name="Style 1 3" xfId="3358" xr:uid="{00000000-0005-0000-0000-000029550000}"/>
    <cellStyle name="Style 1 3 2" xfId="9508" xr:uid="{00000000-0005-0000-0000-00002A550000}"/>
    <cellStyle name="Style 1 3 3" xfId="9509" xr:uid="{00000000-0005-0000-0000-00002B550000}"/>
    <cellStyle name="Style 1 4" xfId="3359" xr:uid="{00000000-0005-0000-0000-00002C550000}"/>
    <cellStyle name="Style 1 4 2" xfId="12804" xr:uid="{00000000-0005-0000-0000-00002D550000}"/>
    <cellStyle name="Style 1 5" xfId="3360" xr:uid="{00000000-0005-0000-0000-00002E550000}"/>
    <cellStyle name="Style 1 5 2" xfId="12805" xr:uid="{00000000-0005-0000-0000-00002F550000}"/>
    <cellStyle name="Style 1 6" xfId="3361" xr:uid="{00000000-0005-0000-0000-000030550000}"/>
    <cellStyle name="Style 1 6 2" xfId="12806" xr:uid="{00000000-0005-0000-0000-000031550000}"/>
    <cellStyle name="Style 1 7" xfId="3362" xr:uid="{00000000-0005-0000-0000-000032550000}"/>
    <cellStyle name="Style 1 7 2" xfId="9510" xr:uid="{00000000-0005-0000-0000-000033550000}"/>
    <cellStyle name="Style 1 7 3" xfId="15155" xr:uid="{00000000-0005-0000-0000-000034550000}"/>
    <cellStyle name="Style 1 8" xfId="9767" xr:uid="{00000000-0005-0000-0000-000035550000}"/>
    <cellStyle name="Style 1 8 2" xfId="15156" xr:uid="{00000000-0005-0000-0000-000036550000}"/>
    <cellStyle name="Style 1_AAOM MM Revenue JE_0712" xfId="3363" xr:uid="{00000000-0005-0000-0000-000037550000}"/>
    <cellStyle name="Style 2" xfId="12807" xr:uid="{00000000-0005-0000-0000-000038550000}"/>
    <cellStyle name="Style 2 2" xfId="12808" xr:uid="{00000000-0005-0000-0000-000039550000}"/>
    <cellStyle name="Style 2 2 2" xfId="12809" xr:uid="{00000000-0005-0000-0000-00003A550000}"/>
    <cellStyle name="Style 2 3" xfId="12810" xr:uid="{00000000-0005-0000-0000-00003B550000}"/>
    <cellStyle name="Style 2 3 2" xfId="12811" xr:uid="{00000000-0005-0000-0000-00003C550000}"/>
    <cellStyle name="Style 2 3 2 2" xfId="12812" xr:uid="{00000000-0005-0000-0000-00003D550000}"/>
    <cellStyle name="Style 2 3 3" xfId="12813" xr:uid="{00000000-0005-0000-0000-00003E550000}"/>
    <cellStyle name="Style 2 4" xfId="12814" xr:uid="{00000000-0005-0000-0000-00003F550000}"/>
    <cellStyle name="Style 2 4 2" xfId="12815" xr:uid="{00000000-0005-0000-0000-000040550000}"/>
    <cellStyle name="Style 2 5" xfId="12816" xr:uid="{00000000-0005-0000-0000-000041550000}"/>
    <cellStyle name="Style 2 5 2" xfId="12817" xr:uid="{00000000-0005-0000-0000-000042550000}"/>
    <cellStyle name="Style 2 6" xfId="12818" xr:uid="{00000000-0005-0000-0000-000043550000}"/>
    <cellStyle name="Style 2 6 2" xfId="12819" xr:uid="{00000000-0005-0000-0000-000044550000}"/>
    <cellStyle name="STYLE1" xfId="3364" xr:uid="{00000000-0005-0000-0000-000045550000}"/>
    <cellStyle name="STYLE1 2" xfId="15157" xr:uid="{00000000-0005-0000-0000-000046550000}"/>
    <cellStyle name="STYLE2" xfId="3365" xr:uid="{00000000-0005-0000-0000-000047550000}"/>
    <cellStyle name="STYLE2 2" xfId="15158" xr:uid="{00000000-0005-0000-0000-000048550000}"/>
    <cellStyle name="STYLE3" xfId="3366" xr:uid="{00000000-0005-0000-0000-000049550000}"/>
    <cellStyle name="STYLE3 2" xfId="15159" xr:uid="{00000000-0005-0000-0000-00004A550000}"/>
    <cellStyle name="STYLE4" xfId="3367" xr:uid="{00000000-0005-0000-0000-00004B550000}"/>
    <cellStyle name="STYLE4 2" xfId="15160" xr:uid="{00000000-0005-0000-0000-00004C550000}"/>
    <cellStyle name="STYLE5" xfId="3368" xr:uid="{00000000-0005-0000-0000-00004D550000}"/>
    <cellStyle name="STYLE5 2" xfId="15161" xr:uid="{00000000-0005-0000-0000-00004E550000}"/>
    <cellStyle name="SubB1" xfId="3369" xr:uid="{00000000-0005-0000-0000-00004F550000}"/>
    <cellStyle name="SubB1 2" xfId="3370" xr:uid="{00000000-0005-0000-0000-000050550000}"/>
    <cellStyle name="SubB1 3" xfId="13079" xr:uid="{00000000-0005-0000-0000-000051550000}"/>
    <cellStyle name="SubB2" xfId="3371" xr:uid="{00000000-0005-0000-0000-000052550000}"/>
    <cellStyle name="SubB2 2" xfId="3372" xr:uid="{00000000-0005-0000-0000-000053550000}"/>
    <cellStyle name="SubB2 2 2" xfId="21885" xr:uid="{00000000-0005-0000-0000-000054550000}"/>
    <cellStyle name="SubB2 3" xfId="13080" xr:uid="{00000000-0005-0000-0000-000055550000}"/>
    <cellStyle name="SubB2 3 2" xfId="22017" xr:uid="{00000000-0005-0000-0000-000056550000}"/>
    <cellStyle name="SubB2 4" xfId="21884" xr:uid="{00000000-0005-0000-0000-000057550000}"/>
    <cellStyle name="SubB3" xfId="3373" xr:uid="{00000000-0005-0000-0000-000058550000}"/>
    <cellStyle name="SubB3 2" xfId="3374" xr:uid="{00000000-0005-0000-0000-000059550000}"/>
    <cellStyle name="SubB3 3" xfId="13081" xr:uid="{00000000-0005-0000-0000-00005A550000}"/>
    <cellStyle name="SubB4" xfId="3375" xr:uid="{00000000-0005-0000-0000-00005B550000}"/>
    <cellStyle name="SubB4 2" xfId="3376" xr:uid="{00000000-0005-0000-0000-00005C550000}"/>
    <cellStyle name="SubB4 3" xfId="13082" xr:uid="{00000000-0005-0000-0000-00005D550000}"/>
    <cellStyle name="SubB5" xfId="3377" xr:uid="{00000000-0005-0000-0000-00005E550000}"/>
    <cellStyle name="SubB5 2" xfId="3378" xr:uid="{00000000-0005-0000-0000-00005F550000}"/>
    <cellStyle name="SubB5 3" xfId="13083" xr:uid="{00000000-0005-0000-0000-000060550000}"/>
    <cellStyle name="SubB6" xfId="3379" xr:uid="{00000000-0005-0000-0000-000061550000}"/>
    <cellStyle name="SubB6 2" xfId="3380" xr:uid="{00000000-0005-0000-0000-000062550000}"/>
    <cellStyle name="SubB6 3" xfId="13084" xr:uid="{00000000-0005-0000-0000-000063550000}"/>
    <cellStyle name="SubB7" xfId="3381" xr:uid="{00000000-0005-0000-0000-000064550000}"/>
    <cellStyle name="SubB7 2" xfId="3382" xr:uid="{00000000-0005-0000-0000-000065550000}"/>
    <cellStyle name="SubB7 3" xfId="13085" xr:uid="{00000000-0005-0000-0000-000066550000}"/>
    <cellStyle name="subhead" xfId="11327" xr:uid="{00000000-0005-0000-0000-000067550000}"/>
    <cellStyle name="SubHeaderRow" xfId="3383" xr:uid="{00000000-0005-0000-0000-000068550000}"/>
    <cellStyle name="SubHeaderRow 2" xfId="15162" xr:uid="{00000000-0005-0000-0000-000069550000}"/>
    <cellStyle name="SubHeaderRow 3" xfId="21886" xr:uid="{00000000-0005-0000-0000-00006A550000}"/>
    <cellStyle name="SubT1" xfId="3384" xr:uid="{00000000-0005-0000-0000-00006B550000}"/>
    <cellStyle name="SubT1 2" xfId="3385" xr:uid="{00000000-0005-0000-0000-00006C550000}"/>
    <cellStyle name="SubT1 3" xfId="13086" xr:uid="{00000000-0005-0000-0000-00006D550000}"/>
    <cellStyle name="SubT2" xfId="3386" xr:uid="{00000000-0005-0000-0000-00006E550000}"/>
    <cellStyle name="SubT2 2" xfId="3387" xr:uid="{00000000-0005-0000-0000-00006F550000}"/>
    <cellStyle name="SubT2 2 2" xfId="21888" xr:uid="{00000000-0005-0000-0000-000070550000}"/>
    <cellStyle name="SubT2 3" xfId="13087" xr:uid="{00000000-0005-0000-0000-000071550000}"/>
    <cellStyle name="SubT2 3 2" xfId="22018" xr:uid="{00000000-0005-0000-0000-000072550000}"/>
    <cellStyle name="SubT2 4" xfId="21887" xr:uid="{00000000-0005-0000-0000-000073550000}"/>
    <cellStyle name="SubT3" xfId="3388" xr:uid="{00000000-0005-0000-0000-000074550000}"/>
    <cellStyle name="SubT3 2" xfId="3389" xr:uid="{00000000-0005-0000-0000-000075550000}"/>
    <cellStyle name="SubT3 2 2" xfId="21890" xr:uid="{00000000-0005-0000-0000-000076550000}"/>
    <cellStyle name="SubT3 3" xfId="13088" xr:uid="{00000000-0005-0000-0000-000077550000}"/>
    <cellStyle name="SubT3 3 2" xfId="22019" xr:uid="{00000000-0005-0000-0000-000078550000}"/>
    <cellStyle name="SubT3 4" xfId="21889" xr:uid="{00000000-0005-0000-0000-000079550000}"/>
    <cellStyle name="SubT4" xfId="3390" xr:uid="{00000000-0005-0000-0000-00007A550000}"/>
    <cellStyle name="SubT4 2" xfId="3391" xr:uid="{00000000-0005-0000-0000-00007B550000}"/>
    <cellStyle name="SubT4 3" xfId="13089" xr:uid="{00000000-0005-0000-0000-00007C550000}"/>
    <cellStyle name="SubT6" xfId="3392" xr:uid="{00000000-0005-0000-0000-00007D550000}"/>
    <cellStyle name="SubT6 2" xfId="3393" xr:uid="{00000000-0005-0000-0000-00007E550000}"/>
    <cellStyle name="SubT6 3" xfId="13090" xr:uid="{00000000-0005-0000-0000-00007F550000}"/>
    <cellStyle name="SubT7" xfId="3394" xr:uid="{00000000-0005-0000-0000-000080550000}"/>
    <cellStyle name="SubT7 2" xfId="3395" xr:uid="{00000000-0005-0000-0000-000081550000}"/>
    <cellStyle name="SubT7 3" xfId="13091" xr:uid="{00000000-0005-0000-0000-000082550000}"/>
    <cellStyle name="Subtotal" xfId="11328" xr:uid="{00000000-0005-0000-0000-000083550000}"/>
    <cellStyle name="Text Indent A" xfId="11329" xr:uid="{00000000-0005-0000-0000-000084550000}"/>
    <cellStyle name="Text Indent A 2" xfId="15163" xr:uid="{00000000-0005-0000-0000-000085550000}"/>
    <cellStyle name="Text Indent B" xfId="11330" xr:uid="{00000000-0005-0000-0000-000086550000}"/>
    <cellStyle name="Text Indent B 2" xfId="12820" xr:uid="{00000000-0005-0000-0000-000087550000}"/>
    <cellStyle name="Text Indent B 2 2" xfId="15165" xr:uid="{00000000-0005-0000-0000-000088550000}"/>
    <cellStyle name="Text Indent B 3" xfId="12821" xr:uid="{00000000-0005-0000-0000-000089550000}"/>
    <cellStyle name="Text Indent B 3 2" xfId="15166" xr:uid="{00000000-0005-0000-0000-00008A550000}"/>
    <cellStyle name="Text Indent B 4" xfId="12822" xr:uid="{00000000-0005-0000-0000-00008B550000}"/>
    <cellStyle name="Text Indent B 4 2" xfId="12823" xr:uid="{00000000-0005-0000-0000-00008C550000}"/>
    <cellStyle name="Text Indent B 4 2 2" xfId="15168" xr:uid="{00000000-0005-0000-0000-00008D550000}"/>
    <cellStyle name="Text Indent B 4 3" xfId="15167" xr:uid="{00000000-0005-0000-0000-00008E550000}"/>
    <cellStyle name="Text Indent B 5" xfId="15164" xr:uid="{00000000-0005-0000-0000-00008F550000}"/>
    <cellStyle name="Text Indent C" xfId="11331" xr:uid="{00000000-0005-0000-0000-000090550000}"/>
    <cellStyle name="Text Indent C 2" xfId="12824" xr:uid="{00000000-0005-0000-0000-000091550000}"/>
    <cellStyle name="Text Indent C 2 2" xfId="15170" xr:uid="{00000000-0005-0000-0000-000092550000}"/>
    <cellStyle name="Text Indent C 3" xfId="12825" xr:uid="{00000000-0005-0000-0000-000093550000}"/>
    <cellStyle name="Text Indent C 3 2" xfId="15171" xr:uid="{00000000-0005-0000-0000-000094550000}"/>
    <cellStyle name="Text Indent C 4" xfId="12826" xr:uid="{00000000-0005-0000-0000-000095550000}"/>
    <cellStyle name="Text Indent C 4 2" xfId="12827" xr:uid="{00000000-0005-0000-0000-000096550000}"/>
    <cellStyle name="Text Indent C 4 2 2" xfId="15173" xr:uid="{00000000-0005-0000-0000-000097550000}"/>
    <cellStyle name="Text Indent C 4 3" xfId="15172" xr:uid="{00000000-0005-0000-0000-000098550000}"/>
    <cellStyle name="Text Indent C 5" xfId="15169" xr:uid="{00000000-0005-0000-0000-000099550000}"/>
    <cellStyle name="TextLeft" xfId="12904" xr:uid="{00000000-0005-0000-0000-00009A550000}"/>
    <cellStyle name="Times New Roman" xfId="12905" xr:uid="{00000000-0005-0000-0000-00009B550000}"/>
    <cellStyle name="Title (B)" xfId="3397" xr:uid="{00000000-0005-0000-0000-00009C550000}"/>
    <cellStyle name="Title (BU)" xfId="3398" xr:uid="{00000000-0005-0000-0000-00009D550000}"/>
    <cellStyle name="Title (BUB)" xfId="3399" xr:uid="{00000000-0005-0000-0000-00009E550000}"/>
    <cellStyle name="Title (U)" xfId="3400" xr:uid="{00000000-0005-0000-0000-00009F550000}"/>
    <cellStyle name="Title 10" xfId="4176" xr:uid="{00000000-0005-0000-0000-0000A0550000}"/>
    <cellStyle name="Title 11" xfId="9511" xr:uid="{00000000-0005-0000-0000-0000A1550000}"/>
    <cellStyle name="Title 12" xfId="9512" xr:uid="{00000000-0005-0000-0000-0000A2550000}"/>
    <cellStyle name="Title 13" xfId="9513" xr:uid="{00000000-0005-0000-0000-0000A3550000}"/>
    <cellStyle name="Title 14" xfId="9514" xr:uid="{00000000-0005-0000-0000-0000A4550000}"/>
    <cellStyle name="Title 15" xfId="9515" xr:uid="{00000000-0005-0000-0000-0000A5550000}"/>
    <cellStyle name="Title 16" xfId="9516" xr:uid="{00000000-0005-0000-0000-0000A6550000}"/>
    <cellStyle name="Title 17" xfId="9517" xr:uid="{00000000-0005-0000-0000-0000A7550000}"/>
    <cellStyle name="Title 18" xfId="9518" xr:uid="{00000000-0005-0000-0000-0000A8550000}"/>
    <cellStyle name="Title 19" xfId="9519" xr:uid="{00000000-0005-0000-0000-0000A9550000}"/>
    <cellStyle name="Title 2" xfId="3401" xr:uid="{00000000-0005-0000-0000-0000AA550000}"/>
    <cellStyle name="Title 2 2" xfId="3402" xr:uid="{00000000-0005-0000-0000-0000AB550000}"/>
    <cellStyle name="Title 2 2 2" xfId="15174" xr:uid="{00000000-0005-0000-0000-0000AC550000}"/>
    <cellStyle name="Title 2 3" xfId="12828" xr:uid="{00000000-0005-0000-0000-0000AD550000}"/>
    <cellStyle name="Title 2 3 2" xfId="15175" xr:uid="{00000000-0005-0000-0000-0000AE550000}"/>
    <cellStyle name="Title 20" xfId="9520" xr:uid="{00000000-0005-0000-0000-0000AF550000}"/>
    <cellStyle name="Title 21" xfId="9521" xr:uid="{00000000-0005-0000-0000-0000B0550000}"/>
    <cellStyle name="Title 22" xfId="9522" xr:uid="{00000000-0005-0000-0000-0000B1550000}"/>
    <cellStyle name="Title 23" xfId="9523" xr:uid="{00000000-0005-0000-0000-0000B2550000}"/>
    <cellStyle name="Title 24" xfId="9524" xr:uid="{00000000-0005-0000-0000-0000B3550000}"/>
    <cellStyle name="Title 25" xfId="9525" xr:uid="{00000000-0005-0000-0000-0000B4550000}"/>
    <cellStyle name="Title 26" xfId="9526" xr:uid="{00000000-0005-0000-0000-0000B5550000}"/>
    <cellStyle name="Title 27" xfId="3396" xr:uid="{00000000-0005-0000-0000-0000B6550000}"/>
    <cellStyle name="Title 3" xfId="3403" xr:uid="{00000000-0005-0000-0000-0000B7550000}"/>
    <cellStyle name="Title 3 2" xfId="15176" xr:uid="{00000000-0005-0000-0000-0000B8550000}"/>
    <cellStyle name="Title 4" xfId="3404" xr:uid="{00000000-0005-0000-0000-0000B9550000}"/>
    <cellStyle name="Title 4 2" xfId="15177" xr:uid="{00000000-0005-0000-0000-0000BA550000}"/>
    <cellStyle name="Title 5" xfId="3405" xr:uid="{00000000-0005-0000-0000-0000BB550000}"/>
    <cellStyle name="Title 6" xfId="3406" xr:uid="{00000000-0005-0000-0000-0000BC550000}"/>
    <cellStyle name="Title 7" xfId="3407" xr:uid="{00000000-0005-0000-0000-0000BD550000}"/>
    <cellStyle name="Title 8" xfId="3408" xr:uid="{00000000-0005-0000-0000-0000BE550000}"/>
    <cellStyle name="Title 9" xfId="3409" xr:uid="{00000000-0005-0000-0000-0000BF550000}"/>
    <cellStyle name="To Do" xfId="3410" xr:uid="{00000000-0005-0000-0000-0000C0550000}"/>
    <cellStyle name="To Do 2" xfId="15178" xr:uid="{00000000-0005-0000-0000-0000C1550000}"/>
    <cellStyle name="Total (DL)" xfId="11332" xr:uid="{00000000-0005-0000-0000-0000C2550000}"/>
    <cellStyle name="Total (SL)" xfId="11333" xr:uid="{00000000-0005-0000-0000-0000C3550000}"/>
    <cellStyle name="Total (SL) 2" xfId="21998" xr:uid="{00000000-0005-0000-0000-0000C4550000}"/>
    <cellStyle name="Total 2" xfId="3412" xr:uid="{00000000-0005-0000-0000-0000C5550000}"/>
    <cellStyle name="Total 2 2" xfId="3413" xr:uid="{00000000-0005-0000-0000-0000C6550000}"/>
    <cellStyle name="Total 2 2 2" xfId="15179" xr:uid="{00000000-0005-0000-0000-0000C7550000}"/>
    <cellStyle name="Total 2 2 3" xfId="21893" xr:uid="{00000000-0005-0000-0000-0000C8550000}"/>
    <cellStyle name="Total 2 3" xfId="9527" xr:uid="{00000000-0005-0000-0000-0000C9550000}"/>
    <cellStyle name="Total 2 3 2" xfId="15180" xr:uid="{00000000-0005-0000-0000-0000CA550000}"/>
    <cellStyle name="Total 2 3 3" xfId="21925" xr:uid="{00000000-0005-0000-0000-0000CB550000}"/>
    <cellStyle name="Total 2 4" xfId="9528" xr:uid="{00000000-0005-0000-0000-0000CC550000}"/>
    <cellStyle name="Total 2 4 2" xfId="21926" xr:uid="{00000000-0005-0000-0000-0000CD550000}"/>
    <cellStyle name="Total 2 5" xfId="13018" xr:uid="{00000000-0005-0000-0000-0000CE550000}"/>
    <cellStyle name="Total 2 6" xfId="21892" xr:uid="{00000000-0005-0000-0000-0000CF550000}"/>
    <cellStyle name="Total 2_LHJE03JG-Inspro_Revenue and Royalty_0512" xfId="22049" xr:uid="{00000000-0005-0000-0000-0000D0550000}"/>
    <cellStyle name="Total 3" xfId="3414" xr:uid="{00000000-0005-0000-0000-0000D1550000}"/>
    <cellStyle name="Total 3 2" xfId="21894" xr:uid="{00000000-0005-0000-0000-0000D2550000}"/>
    <cellStyle name="Total 4" xfId="12829" xr:uid="{00000000-0005-0000-0000-0000D3550000}"/>
    <cellStyle name="Total 4 2" xfId="15181" xr:uid="{00000000-0005-0000-0000-0000D4550000}"/>
    <cellStyle name="Total 5" xfId="12830" xr:uid="{00000000-0005-0000-0000-0000D5550000}"/>
    <cellStyle name="Total 5 2" xfId="15182" xr:uid="{00000000-0005-0000-0000-0000D6550000}"/>
    <cellStyle name="Total 5 3" xfId="22009" xr:uid="{00000000-0005-0000-0000-0000D7550000}"/>
    <cellStyle name="Total 6" xfId="3411" xr:uid="{00000000-0005-0000-0000-0000D8550000}"/>
    <cellStyle name="Total 6 2" xfId="21891" xr:uid="{00000000-0005-0000-0000-0000D9550000}"/>
    <cellStyle name="Total-1" xfId="3415" xr:uid="{00000000-0005-0000-0000-0000DA550000}"/>
    <cellStyle name="Total-1 2" xfId="3416" xr:uid="{00000000-0005-0000-0000-0000DB550000}"/>
    <cellStyle name="Total-1 3" xfId="13092" xr:uid="{00000000-0005-0000-0000-0000DC550000}"/>
    <cellStyle name="Total-2" xfId="3417" xr:uid="{00000000-0005-0000-0000-0000DD550000}"/>
    <cellStyle name="Total-2 2" xfId="3418" xr:uid="{00000000-0005-0000-0000-0000DE550000}"/>
    <cellStyle name="Total-2 2 2" xfId="21898" xr:uid="{00000000-0005-0000-0000-0000DF550000}"/>
    <cellStyle name="Total-2 3" xfId="13093" xr:uid="{00000000-0005-0000-0000-0000E0550000}"/>
    <cellStyle name="Total-2 3 2" xfId="22021" xr:uid="{00000000-0005-0000-0000-0000E1550000}"/>
    <cellStyle name="Total-2 4" xfId="21897" xr:uid="{00000000-0005-0000-0000-0000E2550000}"/>
    <cellStyle name="Total-25" xfId="3419" xr:uid="{00000000-0005-0000-0000-0000E3550000}"/>
    <cellStyle name="Total-25 2" xfId="3420" xr:uid="{00000000-0005-0000-0000-0000E4550000}"/>
    <cellStyle name="Total-25 3" xfId="13094" xr:uid="{00000000-0005-0000-0000-0000E5550000}"/>
    <cellStyle name="Total-3" xfId="3421" xr:uid="{00000000-0005-0000-0000-0000E6550000}"/>
    <cellStyle name="Total-3 2" xfId="3422" xr:uid="{00000000-0005-0000-0000-0000E7550000}"/>
    <cellStyle name="Total-3 3" xfId="13095" xr:uid="{00000000-0005-0000-0000-0000E8550000}"/>
    <cellStyle name="Total-4" xfId="3423" xr:uid="{00000000-0005-0000-0000-0000E9550000}"/>
    <cellStyle name="Total-4 2" xfId="3424" xr:uid="{00000000-0005-0000-0000-0000EA550000}"/>
    <cellStyle name="Total-4 3" xfId="13096" xr:uid="{00000000-0005-0000-0000-0000EB550000}"/>
    <cellStyle name="Total-6" xfId="3425" xr:uid="{00000000-0005-0000-0000-0000EC550000}"/>
    <cellStyle name="Total-6 2" xfId="3426" xr:uid="{00000000-0005-0000-0000-0000ED550000}"/>
    <cellStyle name="Total-6 3" xfId="13097" xr:uid="{00000000-0005-0000-0000-0000EE550000}"/>
    <cellStyle name="Total-7" xfId="3427" xr:uid="{00000000-0005-0000-0000-0000EF550000}"/>
    <cellStyle name="Total-7 2" xfId="3428" xr:uid="{00000000-0005-0000-0000-0000F0550000}"/>
    <cellStyle name="Total-7 3" xfId="13098" xr:uid="{00000000-0005-0000-0000-0000F1550000}"/>
    <cellStyle name="TRY" xfId="3429" xr:uid="{00000000-0005-0000-0000-0000F2550000}"/>
    <cellStyle name="TRY 2" xfId="3430" xr:uid="{00000000-0005-0000-0000-0000F3550000}"/>
    <cellStyle name="TRY 2 2" xfId="21906" xr:uid="{00000000-0005-0000-0000-0000F4550000}"/>
    <cellStyle name="TRY 3" xfId="3431" xr:uid="{00000000-0005-0000-0000-0000F5550000}"/>
    <cellStyle name="TRY 3 2" xfId="21907" xr:uid="{00000000-0005-0000-0000-0000F6550000}"/>
    <cellStyle name="TRY 4" xfId="3432" xr:uid="{00000000-0005-0000-0000-0000F7550000}"/>
    <cellStyle name="TRY 4 2" xfId="21908" xr:uid="{00000000-0005-0000-0000-0000F8550000}"/>
    <cellStyle name="TRY 5" xfId="3433" xr:uid="{00000000-0005-0000-0000-0000F9550000}"/>
    <cellStyle name="TRY 5 2" xfId="21909" xr:uid="{00000000-0005-0000-0000-0000FA550000}"/>
    <cellStyle name="TRY 6" xfId="3434" xr:uid="{00000000-0005-0000-0000-0000FB550000}"/>
    <cellStyle name="TRY 6 2" xfId="21910" xr:uid="{00000000-0005-0000-0000-0000FC550000}"/>
    <cellStyle name="TRY 7" xfId="21905" xr:uid="{00000000-0005-0000-0000-0000FD550000}"/>
    <cellStyle name="Überschrift" xfId="11334" xr:uid="{00000000-0005-0000-0000-0000FE550000}"/>
    <cellStyle name="Überschrift 1" xfId="11335" xr:uid="{00000000-0005-0000-0000-0000FF550000}"/>
    <cellStyle name="Überschrift 2" xfId="11336" xr:uid="{00000000-0005-0000-0000-000000560000}"/>
    <cellStyle name="Überschrift 3" xfId="11337" xr:uid="{00000000-0005-0000-0000-000001560000}"/>
    <cellStyle name="Überschrift 4" xfId="11338" xr:uid="{00000000-0005-0000-0000-000002560000}"/>
    <cellStyle name="Update" xfId="11339" xr:uid="{00000000-0005-0000-0000-000003560000}"/>
    <cellStyle name="UploadThisRowValue" xfId="12831" xr:uid="{00000000-0005-0000-0000-000004560000}"/>
    <cellStyle name="UploadThisRowValue 2" xfId="15183" xr:uid="{00000000-0005-0000-0000-000005560000}"/>
    <cellStyle name="Verknüpfte Zelle" xfId="11340" xr:uid="{00000000-0005-0000-0000-000006560000}"/>
    <cellStyle name="Vírgula_PLDT" xfId="3435" xr:uid="{00000000-0005-0000-0000-000007560000}"/>
    <cellStyle name="Währung_Budget Presentation Template FY04VALUES" xfId="11341" xr:uid="{00000000-0005-0000-0000-000008560000}"/>
    <cellStyle name="Warn1" xfId="3436" xr:uid="{00000000-0005-0000-0000-000009560000}"/>
    <cellStyle name="Warn2" xfId="3437" xr:uid="{00000000-0005-0000-0000-00000A560000}"/>
    <cellStyle name="Warnender Text" xfId="11342" xr:uid="{00000000-0005-0000-0000-00000B560000}"/>
    <cellStyle name="Warning Text 2" xfId="3439" xr:uid="{00000000-0005-0000-0000-00000C560000}"/>
    <cellStyle name="Warning Text 2 2" xfId="3440" xr:uid="{00000000-0005-0000-0000-00000D560000}"/>
    <cellStyle name="Warning Text 2 2 2" xfId="15184" xr:uid="{00000000-0005-0000-0000-00000E560000}"/>
    <cellStyle name="Warning Text 2 3" xfId="9529" xr:uid="{00000000-0005-0000-0000-00000F560000}"/>
    <cellStyle name="Warning Text 2 4" xfId="9530" xr:uid="{00000000-0005-0000-0000-000010560000}"/>
    <cellStyle name="Warning Text 2 5" xfId="13019" xr:uid="{00000000-0005-0000-0000-000011560000}"/>
    <cellStyle name="Warning Text 2_LHJE03JG-Inspro_Revenue and Royalty_0612" xfId="3441" xr:uid="{00000000-0005-0000-0000-000012560000}"/>
    <cellStyle name="Warning Text 3" xfId="3442" xr:uid="{00000000-0005-0000-0000-000013560000}"/>
    <cellStyle name="Warning Text 4" xfId="12832" xr:uid="{00000000-0005-0000-0000-000014560000}"/>
    <cellStyle name="Warning Text 4 2" xfId="15185" xr:uid="{00000000-0005-0000-0000-000015560000}"/>
    <cellStyle name="Warning Text 5" xfId="3438" xr:uid="{00000000-0005-0000-0000-000016560000}"/>
    <cellStyle name="Wingding" xfId="3443" xr:uid="{00000000-0005-0000-0000-000017560000}"/>
    <cellStyle name="Years and Months" xfId="3444" xr:uid="{00000000-0005-0000-0000-000018560000}"/>
    <cellStyle name="Years and Months 2" xfId="3445" xr:uid="{00000000-0005-0000-0000-000019560000}"/>
    <cellStyle name="Years and Months 3" xfId="3446" xr:uid="{00000000-0005-0000-0000-00001A560000}"/>
    <cellStyle name="Years and Months 4" xfId="3447" xr:uid="{00000000-0005-0000-0000-00001B560000}"/>
    <cellStyle name="Years and Months 5" xfId="3448" xr:uid="{00000000-0005-0000-0000-00001C560000}"/>
    <cellStyle name="Years and Months 6" xfId="3449" xr:uid="{00000000-0005-0000-0000-00001D560000}"/>
    <cellStyle name="Years and Months 7" xfId="15186" xr:uid="{00000000-0005-0000-0000-00001E560000}"/>
    <cellStyle name="YellowDateRow" xfId="3450" xr:uid="{00000000-0005-0000-0000-00001F560000}"/>
    <cellStyle name="YellowDateRow 2" xfId="15187" xr:uid="{00000000-0005-0000-0000-000020560000}"/>
    <cellStyle name="YellowGenericRow" xfId="3451" xr:uid="{00000000-0005-0000-0000-000021560000}"/>
    <cellStyle name="YellowGenericRow 2" xfId="15188" xr:uid="{00000000-0005-0000-0000-000022560000}"/>
    <cellStyle name="YellowIntervalRow" xfId="3452" xr:uid="{00000000-0005-0000-0000-000023560000}"/>
    <cellStyle name="YellowIntervalRow 2" xfId="15189" xr:uid="{00000000-0005-0000-0000-000024560000}"/>
    <cellStyle name="YellowNumberRow" xfId="3453" xr:uid="{00000000-0005-0000-0000-000025560000}"/>
    <cellStyle name="YellowNumberRow 2" xfId="15190" xr:uid="{00000000-0005-0000-0000-000026560000}"/>
    <cellStyle name="YellowPercentRow" xfId="3454" xr:uid="{00000000-0005-0000-0000-000027560000}"/>
    <cellStyle name="YellowPercentRow 2" xfId="15191" xr:uid="{00000000-0005-0000-0000-000028560000}"/>
    <cellStyle name="Zelle überprüfen" xfId="11343" xr:uid="{00000000-0005-0000-0000-000029560000}"/>
    <cellStyle name="표준_동물9901-0008" xfId="3455" xr:uid="{00000000-0005-0000-0000-00002A560000}"/>
    <cellStyle name="一般_Dell_report" xfId="11344" xr:uid="{00000000-0005-0000-0000-00002B560000}"/>
    <cellStyle name="桁区切り [0.00]_bonus provision -dec 2003" xfId="12906" xr:uid="{00000000-0005-0000-0000-00002C560000}"/>
    <cellStyle name="桁区切り_bonus provision -dec 2003" xfId="12907" xr:uid="{00000000-0005-0000-0000-00002D560000}"/>
    <cellStyle name="標準_bonus provision -dec 2003" xfId="12908" xr:uid="{00000000-0005-0000-0000-00002E560000}"/>
    <cellStyle name="貨幣_Dell_report" xfId="11345" xr:uid="{00000000-0005-0000-0000-00002F560000}"/>
    <cellStyle name="通貨 [0.00]_bonus provision -dec 2003" xfId="12909" xr:uid="{00000000-0005-0000-0000-000030560000}"/>
    <cellStyle name="通貨_bonus provision -dec 2003" xfId="12910" xr:uid="{00000000-0005-0000-0000-000031560000}"/>
  </cellStyles>
  <dxfs count="13">
    <dxf>
      <font>
        <color theme="1"/>
      </font>
      <fill>
        <patternFill>
          <bgColor theme="2" tint="-9.9948118533890809E-2"/>
        </patternFill>
      </fill>
    </dxf>
    <dxf>
      <font>
        <color theme="1"/>
      </font>
      <fill>
        <patternFill>
          <bgColor theme="2" tint="-9.9948118533890809E-2"/>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xr9:uid="{00000000-0011-0000-FFFF-FFFF00000000}">
      <tableStyleElement type="headerRow" dxfId="12"/>
      <tableStyleElement type="totalRow" dxfId="11"/>
      <tableStyleElement type="firstRowStripe" dxfId="10"/>
      <tableStyleElement type="firstColumnStripe" dxfId="9"/>
      <tableStyleElement type="firstSubtotalColumn" dxfId="8"/>
      <tableStyleElement type="firstSubtotalRow" dxfId="7"/>
      <tableStyleElement type="secondSubtotalRow" dxfId="6"/>
      <tableStyleElement type="firstRowSubheading" dxfId="5"/>
      <tableStyleElement type="secondRowSubheading" dxfId="4"/>
      <tableStyleElement type="pageFieldLabels" dxfId="3"/>
      <tableStyleElement type="pageFieldValues"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118111</xdr:colOff>
      <xdr:row>0</xdr:row>
      <xdr:rowOff>0</xdr:rowOff>
    </xdr:from>
    <xdr:to>
      <xdr:col>7</xdr:col>
      <xdr:colOff>821056</xdr:colOff>
      <xdr:row>3</xdr:row>
      <xdr:rowOff>95250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493" b="-17709"/>
        <a:stretch/>
      </xdr:blipFill>
      <xdr:spPr>
        <a:xfrm>
          <a:off x="4728211" y="0"/>
          <a:ext cx="70294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219711</xdr:colOff>
      <xdr:row>1</xdr:row>
      <xdr:rowOff>18415</xdr:rowOff>
    </xdr:from>
    <xdr:to>
      <xdr:col>1</xdr:col>
      <xdr:colOff>954406</xdr:colOff>
      <xdr:row>3</xdr:row>
      <xdr:rowOff>57625</xdr:rowOff>
    </xdr:to>
    <xdr:pic>
      <xdr:nvPicPr>
        <xdr:cNvPr id="15" name="Picture 14">
          <a:extLst>
            <a:ext uri="{FF2B5EF4-FFF2-40B4-BE49-F238E27FC236}">
              <a16:creationId xmlns:a16="http://schemas.microsoft.com/office/drawing/2014/main" id="{00000000-0008-0000-0C00-00000F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849"/>
        <a:stretch/>
      </xdr:blipFill>
      <xdr:spPr>
        <a:xfrm>
          <a:off x="372111" y="113665"/>
          <a:ext cx="734695" cy="4475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bmissions@tiexperts.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ubmissions@tiexperts.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BI136"/>
  <sheetViews>
    <sheetView showGridLines="0" tabSelected="1" workbookViewId="0">
      <pane xSplit="2" ySplit="5" topLeftCell="C6" activePane="bottomRight" state="frozen"/>
      <selection pane="topRight" activeCell="C1" sqref="C1"/>
      <selection pane="bottomLeft" activeCell="A6" sqref="A6"/>
      <selection pane="bottomRight" activeCell="L76" sqref="L76:M76"/>
    </sheetView>
  </sheetViews>
  <sheetFormatPr defaultColWidth="9.140625" defaultRowHeight="15"/>
  <cols>
    <col min="1" max="1" width="1.28515625" style="10" customWidth="1"/>
    <col min="2" max="2" width="4" style="10" customWidth="1"/>
    <col min="3" max="3" width="2.140625" style="10" customWidth="1"/>
    <col min="4" max="4" width="16.7109375" style="10" customWidth="1"/>
    <col min="5" max="5" width="15.42578125" style="10" customWidth="1"/>
    <col min="6" max="6" width="14.140625" style="10" customWidth="1"/>
    <col min="7" max="7" width="15.42578125" style="10" customWidth="1"/>
    <col min="8" max="8" width="14.140625" style="10" customWidth="1"/>
    <col min="9" max="9" width="14.7109375" style="10" customWidth="1"/>
    <col min="10" max="11" width="12.7109375" style="10" customWidth="1"/>
    <col min="12" max="12" width="12.140625" style="10" customWidth="1"/>
    <col min="13" max="13" width="11" style="10" customWidth="1"/>
    <col min="14" max="14" width="3" style="10" customWidth="1"/>
    <col min="15" max="15" width="8.7109375" style="178" customWidth="1"/>
    <col min="16" max="24" width="9.140625" style="8"/>
    <col min="25" max="28" width="9.140625" style="180"/>
    <col min="29" max="35" width="9.140625" style="9"/>
    <col min="36" max="53" width="9.140625" style="179"/>
    <col min="54" max="61" width="9.140625" style="180"/>
    <col min="62" max="16384" width="9.140625" style="178"/>
  </cols>
  <sheetData>
    <row r="1" spans="2:13" ht="7.9" customHeight="1"/>
    <row r="2" spans="2:13" ht="18.75">
      <c r="D2" s="13" t="s">
        <v>146</v>
      </c>
      <c r="E2" s="14"/>
      <c r="F2" s="14"/>
      <c r="G2" s="14"/>
      <c r="H2" s="14"/>
      <c r="J2" s="14"/>
      <c r="M2" s="15" t="s">
        <v>147</v>
      </c>
    </row>
    <row r="3" spans="2:13">
      <c r="D3" s="14"/>
      <c r="E3" s="14"/>
      <c r="F3" s="14"/>
      <c r="G3" s="14"/>
      <c r="H3" s="14"/>
      <c r="I3" s="327" t="s">
        <v>148</v>
      </c>
      <c r="J3" s="327"/>
      <c r="K3" s="327"/>
      <c r="L3" s="328" t="s">
        <v>149</v>
      </c>
      <c r="M3" s="328"/>
    </row>
    <row r="4" spans="2:13" ht="15.75" thickBot="1"/>
    <row r="5" spans="2:13" ht="15.75" thickBot="1">
      <c r="D5" s="329" t="s">
        <v>150</v>
      </c>
      <c r="E5" s="330"/>
      <c r="F5" s="330"/>
      <c r="G5" s="330"/>
      <c r="H5" s="330"/>
      <c r="I5" s="330"/>
      <c r="J5" s="330"/>
      <c r="K5" s="330"/>
      <c r="L5" s="330"/>
      <c r="M5" s="331"/>
    </row>
    <row r="6" spans="2:13" ht="12" customHeight="1" thickBot="1">
      <c r="D6" s="16"/>
      <c r="E6" s="16"/>
      <c r="F6" s="16"/>
      <c r="G6" s="16"/>
      <c r="H6" s="16"/>
      <c r="I6" s="16"/>
      <c r="J6" s="16"/>
      <c r="K6" s="16"/>
      <c r="L6" s="16"/>
      <c r="M6" s="16"/>
    </row>
    <row r="7" spans="2:13" ht="15.75" thickBot="1">
      <c r="D7" s="332" t="s">
        <v>11</v>
      </c>
      <c r="E7" s="333"/>
      <c r="F7" s="334">
        <f ca="1">TODAY()</f>
        <v>44909</v>
      </c>
      <c r="G7" s="335"/>
      <c r="H7" s="17"/>
      <c r="J7" s="332" t="s">
        <v>111</v>
      </c>
      <c r="K7" s="333"/>
      <c r="L7" s="336"/>
      <c r="M7" s="337"/>
    </row>
    <row r="8" spans="2:13" ht="15.75" thickBot="1"/>
    <row r="9" spans="2:13" ht="15" customHeight="1">
      <c r="B9" s="302" t="s">
        <v>295</v>
      </c>
      <c r="D9" s="345" t="s">
        <v>294</v>
      </c>
      <c r="E9" s="346"/>
      <c r="F9" s="315"/>
      <c r="G9" s="316"/>
      <c r="H9" s="316"/>
      <c r="I9" s="316"/>
      <c r="J9" s="316"/>
      <c r="K9" s="316"/>
      <c r="L9" s="316"/>
      <c r="M9" s="317"/>
    </row>
    <row r="10" spans="2:13" ht="15" customHeight="1">
      <c r="B10" s="302"/>
      <c r="D10" s="318" t="s">
        <v>296</v>
      </c>
      <c r="E10" s="319"/>
      <c r="F10" s="508" t="s">
        <v>796</v>
      </c>
      <c r="G10" s="320"/>
      <c r="H10" s="320"/>
      <c r="I10" s="320"/>
      <c r="J10" s="103" t="s">
        <v>10</v>
      </c>
      <c r="K10" s="509"/>
      <c r="L10" s="509"/>
      <c r="M10" s="510"/>
    </row>
    <row r="11" spans="2:13" ht="15.75" thickBot="1">
      <c r="B11" s="302"/>
      <c r="D11" s="322" t="s">
        <v>297</v>
      </c>
      <c r="E11" s="297"/>
      <c r="F11" s="511"/>
      <c r="G11" s="511"/>
      <c r="H11" s="511"/>
      <c r="I11" s="511"/>
      <c r="J11" s="105" t="s">
        <v>9</v>
      </c>
      <c r="K11" s="512"/>
      <c r="L11" s="511"/>
      <c r="M11" s="513"/>
    </row>
    <row r="12" spans="2:13" ht="15.75" thickBot="1"/>
    <row r="13" spans="2:13">
      <c r="B13" s="302" t="s">
        <v>151</v>
      </c>
      <c r="D13" s="345" t="s">
        <v>112</v>
      </c>
      <c r="E13" s="346"/>
      <c r="F13" s="315"/>
      <c r="G13" s="316"/>
      <c r="H13" s="316"/>
      <c r="I13" s="316"/>
      <c r="J13" s="316"/>
      <c r="K13" s="316"/>
      <c r="L13" s="316"/>
      <c r="M13" s="317"/>
    </row>
    <row r="14" spans="2:13">
      <c r="B14" s="302"/>
      <c r="D14" s="318" t="s">
        <v>113</v>
      </c>
      <c r="E14" s="319"/>
      <c r="F14" s="320"/>
      <c r="G14" s="320"/>
      <c r="H14" s="320"/>
      <c r="I14" s="320"/>
      <c r="J14" s="320"/>
      <c r="K14" s="320"/>
      <c r="L14" s="320"/>
      <c r="M14" s="321"/>
    </row>
    <row r="15" spans="2:13">
      <c r="B15" s="302"/>
      <c r="D15" s="318" t="s">
        <v>7</v>
      </c>
      <c r="E15" s="319"/>
      <c r="F15" s="320"/>
      <c r="G15" s="320"/>
      <c r="H15" s="320"/>
      <c r="I15" s="320"/>
      <c r="J15" s="18" t="s">
        <v>10</v>
      </c>
      <c r="K15" s="320"/>
      <c r="L15" s="320"/>
      <c r="M15" s="321"/>
    </row>
    <row r="16" spans="2:13" ht="15.75" thickBot="1">
      <c r="B16" s="302"/>
      <c r="D16" s="322" t="s">
        <v>8</v>
      </c>
      <c r="E16" s="297"/>
      <c r="F16" s="323"/>
      <c r="G16" s="323"/>
      <c r="H16" s="323"/>
      <c r="I16" s="323"/>
      <c r="J16" s="19" t="s">
        <v>9</v>
      </c>
      <c r="K16" s="343"/>
      <c r="L16" s="323"/>
      <c r="M16" s="344"/>
    </row>
    <row r="17" spans="2:13" ht="15.75" thickBot="1">
      <c r="B17" s="302"/>
      <c r="D17" s="20"/>
      <c r="E17" s="20"/>
      <c r="F17" s="20"/>
      <c r="G17" s="20"/>
      <c r="H17" s="20"/>
      <c r="I17" s="20"/>
      <c r="J17" s="20"/>
      <c r="L17" s="21"/>
    </row>
    <row r="18" spans="2:13">
      <c r="B18" s="302"/>
      <c r="D18" s="345" t="s">
        <v>152</v>
      </c>
      <c r="E18" s="346"/>
      <c r="F18" s="324"/>
      <c r="G18" s="324"/>
      <c r="H18" s="324"/>
      <c r="I18" s="324"/>
      <c r="J18" s="324"/>
      <c r="K18" s="22" t="s">
        <v>89</v>
      </c>
      <c r="L18" s="325"/>
      <c r="M18" s="326"/>
    </row>
    <row r="19" spans="2:13" ht="15.75" thickBot="1">
      <c r="B19" s="302"/>
      <c r="D19" s="322" t="s">
        <v>1</v>
      </c>
      <c r="E19" s="297"/>
      <c r="F19" s="323"/>
      <c r="G19" s="323"/>
      <c r="H19" s="323"/>
      <c r="I19" s="23" t="s">
        <v>2</v>
      </c>
      <c r="J19" s="234"/>
      <c r="K19" s="23" t="s">
        <v>3</v>
      </c>
      <c r="L19" s="347"/>
      <c r="M19" s="348"/>
    </row>
    <row r="20" spans="2:13">
      <c r="B20" s="302"/>
      <c r="D20" s="213" t="s">
        <v>351</v>
      </c>
      <c r="E20" s="24" t="s">
        <v>0</v>
      </c>
      <c r="F20" s="324" t="str">
        <f>IF(F18="","",IF($D$21="YES",F18,""))</f>
        <v/>
      </c>
      <c r="G20" s="324"/>
      <c r="H20" s="324"/>
      <c r="I20" s="324"/>
      <c r="J20" s="324"/>
      <c r="K20" s="22" t="s">
        <v>89</v>
      </c>
      <c r="L20" s="325" t="str">
        <f>IF(L18="","",IF($D$21="YES",L18,""))</f>
        <v/>
      </c>
      <c r="M20" s="326"/>
    </row>
    <row r="21" spans="2:13" ht="15.75" thickBot="1">
      <c r="B21" s="302"/>
      <c r="D21" s="224" t="s">
        <v>6</v>
      </c>
      <c r="E21" s="25" t="s">
        <v>1</v>
      </c>
      <c r="F21" s="323" t="str">
        <f>IF(F19="","",IF($D$21="YES",F19,""))</f>
        <v/>
      </c>
      <c r="G21" s="323"/>
      <c r="H21" s="323"/>
      <c r="I21" s="23" t="s">
        <v>2</v>
      </c>
      <c r="J21" s="234" t="str">
        <f>IF(J19="","",IF($D$21="YES",J19,""))</f>
        <v/>
      </c>
      <c r="K21" s="23" t="s">
        <v>3</v>
      </c>
      <c r="L21" s="347" t="str">
        <f>IF(L19="","",IF($D$21="YES",L19,""))</f>
        <v/>
      </c>
      <c r="M21" s="348"/>
    </row>
    <row r="22" spans="2:13" ht="15.75" thickBot="1">
      <c r="B22" s="302"/>
    </row>
    <row r="23" spans="2:13" ht="15.75" thickBot="1">
      <c r="B23" s="302"/>
      <c r="D23" s="303" t="s">
        <v>88</v>
      </c>
      <c r="E23" s="304"/>
      <c r="F23" s="303" t="s">
        <v>360</v>
      </c>
      <c r="G23" s="304"/>
      <c r="H23" s="303" t="s">
        <v>361</v>
      </c>
      <c r="I23" s="311"/>
      <c r="J23" s="312" t="s">
        <v>362</v>
      </c>
      <c r="K23" s="313"/>
      <c r="L23" s="313"/>
      <c r="M23" s="314"/>
    </row>
    <row r="24" spans="2:13">
      <c r="B24" s="302"/>
      <c r="D24" s="216" t="s">
        <v>353</v>
      </c>
      <c r="E24" s="231"/>
      <c r="F24" s="217" t="s">
        <v>354</v>
      </c>
      <c r="G24" s="227"/>
      <c r="H24" s="220" t="s">
        <v>357</v>
      </c>
      <c r="I24" s="229"/>
      <c r="J24" s="305" t="s">
        <v>155</v>
      </c>
      <c r="K24" s="306"/>
      <c r="L24" s="307"/>
      <c r="M24" s="308"/>
    </row>
    <row r="25" spans="2:13">
      <c r="B25" s="302"/>
      <c r="D25" s="218" t="s">
        <v>137</v>
      </c>
      <c r="E25" s="232"/>
      <c r="F25" s="218" t="s">
        <v>344</v>
      </c>
      <c r="G25" s="228"/>
      <c r="H25" s="219" t="s">
        <v>358</v>
      </c>
      <c r="I25" s="230"/>
      <c r="J25" s="309" t="s">
        <v>363</v>
      </c>
      <c r="K25" s="310"/>
      <c r="L25" s="360"/>
      <c r="M25" s="361"/>
    </row>
    <row r="26" spans="2:13">
      <c r="B26" s="302"/>
      <c r="D26" s="218" t="s">
        <v>352</v>
      </c>
      <c r="E26" s="232"/>
      <c r="F26" s="218" t="s">
        <v>355</v>
      </c>
      <c r="G26" s="228"/>
      <c r="H26" s="219" t="s">
        <v>115</v>
      </c>
      <c r="I26" s="230"/>
      <c r="J26" s="309" t="s">
        <v>369</v>
      </c>
      <c r="K26" s="310"/>
      <c r="L26" s="370"/>
      <c r="M26" s="371"/>
    </row>
    <row r="27" spans="2:13">
      <c r="B27" s="302"/>
      <c r="D27" s="218" t="s">
        <v>136</v>
      </c>
      <c r="E27" s="232"/>
      <c r="F27" s="218" t="s">
        <v>154</v>
      </c>
      <c r="G27" s="273"/>
      <c r="H27" s="219" t="s">
        <v>368</v>
      </c>
      <c r="I27" s="230"/>
      <c r="J27" s="309" t="s">
        <v>364</v>
      </c>
      <c r="K27" s="310"/>
      <c r="L27" s="310"/>
      <c r="M27" s="369"/>
    </row>
    <row r="28" spans="2:13" ht="15.75" thickBot="1">
      <c r="B28" s="302"/>
      <c r="D28" s="214" t="s">
        <v>356</v>
      </c>
      <c r="E28" s="233"/>
      <c r="F28" s="214" t="s">
        <v>370</v>
      </c>
      <c r="G28" s="233"/>
      <c r="H28" s="221" t="s">
        <v>359</v>
      </c>
      <c r="I28" s="205"/>
      <c r="J28" s="372"/>
      <c r="K28" s="373"/>
      <c r="L28" s="373"/>
      <c r="M28" s="374"/>
    </row>
    <row r="29" spans="2:13" ht="15.75" thickBot="1">
      <c r="B29" s="302"/>
      <c r="D29" s="206"/>
      <c r="E29" s="206"/>
      <c r="F29" s="206"/>
      <c r="G29" s="206"/>
      <c r="H29" s="206"/>
      <c r="I29" s="206"/>
      <c r="J29" s="17"/>
      <c r="K29" s="17"/>
      <c r="L29" s="17"/>
      <c r="M29" s="17"/>
    </row>
    <row r="30" spans="2:13">
      <c r="B30" s="302"/>
      <c r="D30" s="345" t="s">
        <v>100</v>
      </c>
      <c r="E30" s="346"/>
      <c r="F30" s="346"/>
      <c r="G30" s="346"/>
      <c r="H30" s="346"/>
      <c r="I30" s="346"/>
      <c r="J30" s="346"/>
      <c r="K30" s="349"/>
      <c r="L30" s="350"/>
      <c r="M30" s="351"/>
    </row>
    <row r="31" spans="2:13" ht="15.75" thickBot="1">
      <c r="B31" s="302"/>
      <c r="D31" s="322" t="s">
        <v>101</v>
      </c>
      <c r="E31" s="297"/>
      <c r="F31" s="297"/>
      <c r="G31" s="297"/>
      <c r="H31" s="297"/>
      <c r="I31" s="297"/>
      <c r="J31" s="297"/>
      <c r="K31" s="297"/>
      <c r="L31" s="352"/>
      <c r="M31" s="353"/>
    </row>
    <row r="32" spans="2:13" ht="15.75" thickBot="1">
      <c r="B32" s="302"/>
      <c r="D32" s="354" t="s">
        <v>90</v>
      </c>
      <c r="E32" s="355"/>
      <c r="F32" s="355"/>
      <c r="G32" s="26" t="s">
        <v>6</v>
      </c>
      <c r="H32" s="356" t="s">
        <v>13</v>
      </c>
      <c r="I32" s="357"/>
      <c r="J32" s="358"/>
      <c r="K32" s="27" t="s">
        <v>292</v>
      </c>
      <c r="L32" s="356" t="s">
        <v>293</v>
      </c>
      <c r="M32" s="359"/>
    </row>
    <row r="33" spans="2:61">
      <c r="B33" s="302"/>
      <c r="D33" s="378" t="s">
        <v>91</v>
      </c>
      <c r="E33" s="379"/>
      <c r="F33" s="379"/>
      <c r="G33" s="153"/>
      <c r="H33" s="380"/>
      <c r="I33" s="381"/>
      <c r="J33" s="382"/>
      <c r="K33" s="153"/>
      <c r="L33" s="383"/>
      <c r="M33" s="384"/>
    </row>
    <row r="34" spans="2:61">
      <c r="B34" s="302"/>
      <c r="D34" s="362" t="s">
        <v>102</v>
      </c>
      <c r="E34" s="363"/>
      <c r="F34" s="363"/>
      <c r="G34" s="154"/>
      <c r="H34" s="364"/>
      <c r="I34" s="365"/>
      <c r="J34" s="366"/>
      <c r="K34" s="154"/>
      <c r="L34" s="367"/>
      <c r="M34" s="368"/>
    </row>
    <row r="35" spans="2:61">
      <c r="B35" s="302"/>
      <c r="D35" s="362" t="s">
        <v>98</v>
      </c>
      <c r="E35" s="363"/>
      <c r="F35" s="363"/>
      <c r="G35" s="154"/>
      <c r="H35" s="364"/>
      <c r="I35" s="365"/>
      <c r="J35" s="366"/>
      <c r="K35" s="154"/>
      <c r="L35" s="367"/>
      <c r="M35" s="368"/>
    </row>
    <row r="36" spans="2:61">
      <c r="B36" s="302"/>
      <c r="D36" s="375" t="s">
        <v>4</v>
      </c>
      <c r="E36" s="376"/>
      <c r="F36" s="377"/>
      <c r="G36" s="154"/>
      <c r="H36" s="364"/>
      <c r="I36" s="365"/>
      <c r="J36" s="366"/>
      <c r="K36" s="154"/>
      <c r="L36" s="367"/>
      <c r="M36" s="368"/>
    </row>
    <row r="37" spans="2:61" ht="15.75" thickBot="1">
      <c r="B37" s="302"/>
      <c r="D37" s="28" t="s">
        <v>12</v>
      </c>
      <c r="E37" s="386"/>
      <c r="F37" s="387"/>
      <c r="G37" s="155"/>
      <c r="H37" s="386"/>
      <c r="I37" s="388"/>
      <c r="J37" s="387"/>
      <c r="K37" s="155"/>
      <c r="L37" s="389"/>
      <c r="M37" s="390"/>
    </row>
    <row r="38" spans="2:61" ht="15.75" thickBot="1">
      <c r="B38" s="302"/>
      <c r="D38" s="29"/>
      <c r="E38" s="29"/>
      <c r="F38" s="29"/>
      <c r="G38" s="29"/>
      <c r="H38" s="29"/>
      <c r="I38" s="29"/>
      <c r="J38" s="29"/>
      <c r="K38" s="29"/>
      <c r="L38" s="29"/>
      <c r="M38" s="29"/>
    </row>
    <row r="39" spans="2:61">
      <c r="B39" s="302"/>
      <c r="D39" s="391" t="s">
        <v>97</v>
      </c>
      <c r="E39" s="392"/>
      <c r="F39" s="110" t="s">
        <v>162</v>
      </c>
      <c r="G39" s="108" t="s">
        <v>163</v>
      </c>
      <c r="H39" s="16"/>
      <c r="I39" s="393" t="s">
        <v>98</v>
      </c>
      <c r="J39" s="394"/>
      <c r="K39" s="397" t="s">
        <v>164</v>
      </c>
      <c r="L39" s="398"/>
      <c r="M39" s="108" t="s">
        <v>163</v>
      </c>
    </row>
    <row r="40" spans="2:61" ht="15" customHeight="1" thickBot="1">
      <c r="B40" s="302"/>
      <c r="D40" s="318" t="s">
        <v>166</v>
      </c>
      <c r="E40" s="385"/>
      <c r="F40" s="235">
        <v>1000000</v>
      </c>
      <c r="G40" s="245">
        <v>0</v>
      </c>
      <c r="H40" s="32"/>
      <c r="I40" s="395"/>
      <c r="J40" s="396"/>
      <c r="K40" s="399">
        <v>0</v>
      </c>
      <c r="L40" s="400"/>
      <c r="M40" s="274">
        <v>0</v>
      </c>
    </row>
    <row r="41" spans="2:61" ht="14.65" customHeight="1">
      <c r="B41" s="302"/>
      <c r="D41" s="318" t="s">
        <v>168</v>
      </c>
      <c r="E41" s="385"/>
      <c r="F41" s="236"/>
      <c r="G41" s="411"/>
      <c r="H41" s="32"/>
      <c r="I41" s="414" t="s">
        <v>169</v>
      </c>
      <c r="J41" s="415"/>
      <c r="K41" s="33" t="s">
        <v>170</v>
      </c>
      <c r="L41" s="34" t="s">
        <v>171</v>
      </c>
      <c r="M41" s="108" t="s">
        <v>163</v>
      </c>
      <c r="BD41" s="178"/>
      <c r="BE41" s="178"/>
      <c r="BF41" s="178"/>
      <c r="BG41" s="178"/>
      <c r="BH41" s="178"/>
      <c r="BI41" s="178"/>
    </row>
    <row r="42" spans="2:61">
      <c r="B42" s="302"/>
      <c r="D42" s="318" t="s">
        <v>173</v>
      </c>
      <c r="E42" s="385"/>
      <c r="F42" s="237"/>
      <c r="G42" s="412"/>
      <c r="H42" s="32"/>
      <c r="I42" s="102" t="s">
        <v>174</v>
      </c>
      <c r="J42" s="156"/>
      <c r="K42" s="158">
        <v>0</v>
      </c>
      <c r="L42" s="157"/>
      <c r="M42" s="160">
        <v>0</v>
      </c>
      <c r="BD42" s="178"/>
      <c r="BE42" s="178"/>
      <c r="BF42" s="178"/>
      <c r="BG42" s="178"/>
      <c r="BH42" s="178"/>
      <c r="BI42" s="178"/>
    </row>
    <row r="43" spans="2:61" ht="15.75" thickBot="1">
      <c r="B43" s="302"/>
      <c r="D43" s="322" t="s">
        <v>365</v>
      </c>
      <c r="E43" s="297"/>
      <c r="F43" s="238"/>
      <c r="G43" s="413"/>
      <c r="H43" s="32"/>
      <c r="I43" s="104" t="s">
        <v>338</v>
      </c>
      <c r="J43" s="106"/>
      <c r="K43" s="159">
        <v>0</v>
      </c>
      <c r="L43" s="111"/>
      <c r="M43" s="161">
        <v>0</v>
      </c>
      <c r="BD43" s="178"/>
      <c r="BE43" s="178"/>
      <c r="BF43" s="178"/>
      <c r="BG43" s="178"/>
      <c r="BH43" s="178"/>
      <c r="BI43" s="178"/>
    </row>
    <row r="44" spans="2:61" ht="15.75" thickBot="1">
      <c r="D44" s="507"/>
      <c r="E44" s="507"/>
      <c r="F44" s="507"/>
      <c r="G44" s="507"/>
      <c r="H44" s="32"/>
      <c r="BC44" s="178"/>
      <c r="BD44" s="178"/>
      <c r="BE44" s="178"/>
      <c r="BF44" s="178"/>
      <c r="BG44" s="178"/>
      <c r="BH44" s="178"/>
      <c r="BI44" s="178"/>
    </row>
    <row r="45" spans="2:61" ht="13.9" customHeight="1">
      <c r="B45" s="302" t="s">
        <v>161</v>
      </c>
      <c r="D45" s="407" t="s">
        <v>182</v>
      </c>
      <c r="E45" s="408"/>
      <c r="F45" s="30" t="s">
        <v>183</v>
      </c>
      <c r="G45" s="31" t="s">
        <v>163</v>
      </c>
      <c r="H45" s="32"/>
      <c r="I45" s="393" t="s">
        <v>175</v>
      </c>
      <c r="J45" s="405"/>
      <c r="K45" s="35" t="s">
        <v>176</v>
      </c>
      <c r="L45" s="107" t="s">
        <v>163</v>
      </c>
      <c r="M45" s="108" t="s">
        <v>177</v>
      </c>
      <c r="N45" s="12"/>
      <c r="BE45" s="178"/>
      <c r="BF45" s="178"/>
      <c r="BG45" s="178"/>
      <c r="BH45" s="178"/>
      <c r="BI45" s="178"/>
    </row>
    <row r="46" spans="2:61" ht="15.75" thickBot="1">
      <c r="B46" s="302"/>
      <c r="D46" s="40" t="s">
        <v>184</v>
      </c>
      <c r="E46" s="25"/>
      <c r="F46" s="223">
        <v>0</v>
      </c>
      <c r="G46" s="161">
        <v>0</v>
      </c>
      <c r="H46" s="32"/>
      <c r="I46" s="395"/>
      <c r="J46" s="406"/>
      <c r="K46" s="207">
        <v>1000000</v>
      </c>
      <c r="L46" s="208">
        <v>1000</v>
      </c>
      <c r="M46" s="36" t="s">
        <v>5</v>
      </c>
      <c r="N46" s="12"/>
      <c r="BC46" s="178"/>
      <c r="BD46" s="178"/>
      <c r="BE46" s="178"/>
      <c r="BF46" s="178"/>
      <c r="BG46" s="178"/>
      <c r="BH46" s="178"/>
      <c r="BI46" s="178"/>
    </row>
    <row r="47" spans="2:61" ht="15.75" thickBot="1">
      <c r="B47" s="302"/>
      <c r="H47" s="12"/>
      <c r="I47" s="407" t="s">
        <v>178</v>
      </c>
      <c r="J47" s="408"/>
      <c r="K47" s="109" t="s">
        <v>179</v>
      </c>
      <c r="L47" s="109" t="s">
        <v>180</v>
      </c>
      <c r="M47" s="112" t="s">
        <v>181</v>
      </c>
      <c r="N47" s="12"/>
      <c r="O47" s="202"/>
      <c r="BD47" s="178"/>
      <c r="BE47" s="178"/>
      <c r="BF47" s="178"/>
      <c r="BG47" s="178"/>
      <c r="BH47" s="178"/>
      <c r="BI47" s="178"/>
    </row>
    <row r="48" spans="2:61">
      <c r="B48" s="302"/>
      <c r="D48" s="391" t="s">
        <v>185</v>
      </c>
      <c r="E48" s="392"/>
      <c r="F48" s="519" t="s">
        <v>183</v>
      </c>
      <c r="G48" s="520"/>
      <c r="I48" s="409"/>
      <c r="J48" s="410"/>
      <c r="K48" s="243"/>
      <c r="L48" s="275"/>
      <c r="M48" s="276"/>
      <c r="N48" s="12"/>
      <c r="BD48" s="178"/>
      <c r="BE48" s="178"/>
      <c r="BF48" s="178"/>
      <c r="BG48" s="178"/>
      <c r="BH48" s="178"/>
      <c r="BI48" s="178"/>
    </row>
    <row r="49" spans="1:61" ht="15.75" thickBot="1">
      <c r="B49" s="302"/>
      <c r="D49" s="41" t="s">
        <v>186</v>
      </c>
      <c r="E49" s="42"/>
      <c r="F49" s="453">
        <v>0</v>
      </c>
      <c r="G49" s="521"/>
      <c r="I49" s="409"/>
      <c r="J49" s="410"/>
      <c r="K49" s="243"/>
      <c r="L49" s="275"/>
      <c r="M49" s="276"/>
      <c r="N49" s="12"/>
      <c r="BB49" s="178"/>
      <c r="BC49" s="178"/>
      <c r="BD49" s="178"/>
      <c r="BE49" s="178"/>
      <c r="BF49" s="178"/>
      <c r="BG49" s="178"/>
      <c r="BH49" s="178"/>
      <c r="BI49" s="178"/>
    </row>
    <row r="50" spans="1:61" ht="15.75" thickBot="1">
      <c r="B50" s="302"/>
      <c r="I50" s="409"/>
      <c r="J50" s="410"/>
      <c r="K50" s="243"/>
      <c r="L50" s="275"/>
      <c r="M50" s="276"/>
      <c r="N50" s="12"/>
      <c r="BB50" s="178"/>
      <c r="BC50" s="178"/>
      <c r="BD50" s="178"/>
      <c r="BE50" s="178"/>
      <c r="BF50" s="178"/>
      <c r="BG50" s="178"/>
      <c r="BH50" s="178"/>
      <c r="BI50" s="178"/>
    </row>
    <row r="51" spans="1:61" ht="14.65" customHeight="1">
      <c r="B51" s="302"/>
      <c r="D51" s="45" t="s">
        <v>188</v>
      </c>
      <c r="E51" s="37" t="s">
        <v>95</v>
      </c>
      <c r="F51" s="38" t="s">
        <v>189</v>
      </c>
      <c r="G51" s="46"/>
      <c r="I51" s="409"/>
      <c r="J51" s="410"/>
      <c r="K51" s="243"/>
      <c r="L51" s="275"/>
      <c r="M51" s="276"/>
      <c r="N51" s="12"/>
      <c r="BB51" s="178"/>
      <c r="BC51" s="178"/>
      <c r="BD51" s="178"/>
      <c r="BE51" s="178"/>
      <c r="BF51" s="178"/>
      <c r="BG51" s="178"/>
      <c r="BH51" s="178"/>
      <c r="BI51" s="178"/>
    </row>
    <row r="52" spans="1:61" ht="15.75" thickBot="1">
      <c r="B52" s="302"/>
      <c r="D52" s="222" t="s">
        <v>5</v>
      </c>
      <c r="E52" s="47"/>
      <c r="F52" s="48"/>
      <c r="I52" s="522"/>
      <c r="J52" s="523"/>
      <c r="K52" s="244"/>
      <c r="L52" s="277"/>
      <c r="M52" s="278"/>
      <c r="N52" s="12"/>
      <c r="BB52" s="178"/>
      <c r="BC52" s="178"/>
      <c r="BD52" s="178"/>
      <c r="BE52" s="178"/>
      <c r="BF52" s="178"/>
      <c r="BG52" s="178"/>
      <c r="BH52" s="178"/>
      <c r="BI52" s="178"/>
    </row>
    <row r="53" spans="1:61" ht="14.65" customHeight="1" thickBot="1">
      <c r="B53" s="302"/>
      <c r="D53" s="44"/>
      <c r="E53" s="44"/>
      <c r="F53" s="44"/>
      <c r="G53" s="44"/>
      <c r="H53" s="44"/>
      <c r="I53" s="524" t="s">
        <v>187</v>
      </c>
      <c r="J53" s="524"/>
      <c r="K53" s="524"/>
      <c r="L53" s="524"/>
      <c r="M53" s="524"/>
      <c r="BB53" s="178"/>
      <c r="BC53" s="178"/>
      <c r="BD53" s="178"/>
      <c r="BE53" s="178"/>
      <c r="BF53" s="178"/>
      <c r="BG53" s="178"/>
      <c r="BH53" s="178"/>
      <c r="BI53" s="178"/>
    </row>
    <row r="54" spans="1:61" ht="15" customHeight="1">
      <c r="B54" s="302"/>
      <c r="D54" s="420" t="s">
        <v>195</v>
      </c>
      <c r="E54" s="421"/>
      <c r="F54" s="422"/>
      <c r="H54" s="340" t="s">
        <v>190</v>
      </c>
      <c r="I54" s="428" t="s">
        <v>191</v>
      </c>
      <c r="J54" s="430" t="s">
        <v>153</v>
      </c>
      <c r="K54" s="401" t="s">
        <v>156</v>
      </c>
      <c r="L54" s="401" t="s">
        <v>192</v>
      </c>
      <c r="M54" s="403" t="s">
        <v>193</v>
      </c>
      <c r="N54" s="11"/>
      <c r="BB54" s="178"/>
      <c r="BC54" s="178"/>
      <c r="BD54" s="178"/>
      <c r="BE54" s="178"/>
      <c r="BF54" s="178"/>
      <c r="BG54" s="178"/>
      <c r="BH54" s="178"/>
      <c r="BI54" s="178"/>
    </row>
    <row r="55" spans="1:61" ht="18.75" customHeight="1" thickBot="1">
      <c r="B55" s="302"/>
      <c r="D55" s="423"/>
      <c r="E55" s="424"/>
      <c r="F55" s="425"/>
      <c r="G55" s="46"/>
      <c r="H55" s="341"/>
      <c r="I55" s="429"/>
      <c r="J55" s="431"/>
      <c r="K55" s="402"/>
      <c r="L55" s="402"/>
      <c r="M55" s="404"/>
      <c r="N55" s="11"/>
      <c r="BB55" s="178"/>
      <c r="BC55" s="178"/>
      <c r="BD55" s="178"/>
      <c r="BE55" s="178"/>
      <c r="BF55" s="178"/>
      <c r="BG55" s="178"/>
      <c r="BH55" s="178"/>
      <c r="BI55" s="178"/>
    </row>
    <row r="56" spans="1:61" ht="15" customHeight="1" thickBot="1">
      <c r="B56" s="302"/>
      <c r="D56" s="432" t="s">
        <v>300</v>
      </c>
      <c r="E56" s="433"/>
      <c r="F56" s="162" t="s">
        <v>196</v>
      </c>
      <c r="H56" s="341"/>
      <c r="I56" s="84" t="s">
        <v>194</v>
      </c>
      <c r="J56" s="82">
        <v>0</v>
      </c>
      <c r="K56" s="81"/>
      <c r="L56" s="225"/>
      <c r="M56" s="39"/>
      <c r="N56" s="12"/>
      <c r="BB56" s="178"/>
      <c r="BC56" s="178"/>
      <c r="BD56" s="178"/>
      <c r="BE56" s="178"/>
      <c r="BF56" s="178"/>
      <c r="BG56" s="178"/>
      <c r="BH56" s="178"/>
      <c r="BI56" s="178"/>
    </row>
    <row r="57" spans="1:61" s="203" customFormat="1" ht="15" customHeight="1">
      <c r="A57" s="10"/>
      <c r="B57" s="302"/>
      <c r="C57" s="10"/>
      <c r="D57" s="416" t="s">
        <v>198</v>
      </c>
      <c r="E57" s="417"/>
      <c r="F57" s="239"/>
      <c r="G57" s="10"/>
      <c r="H57" s="341"/>
      <c r="I57" s="85" t="s">
        <v>197</v>
      </c>
      <c r="J57" s="82">
        <v>0</v>
      </c>
      <c r="K57" s="81"/>
      <c r="L57" s="225"/>
      <c r="M57" s="39"/>
      <c r="N57" s="12"/>
      <c r="Y57" s="209"/>
      <c r="Z57" s="209"/>
      <c r="AA57" s="209"/>
      <c r="AB57" s="209"/>
      <c r="AJ57" s="200"/>
      <c r="AK57" s="200"/>
      <c r="AL57" s="200"/>
      <c r="AM57" s="200"/>
      <c r="AN57" s="200"/>
      <c r="AO57" s="200"/>
      <c r="AP57" s="200"/>
      <c r="AQ57" s="200"/>
      <c r="AR57" s="200"/>
      <c r="AS57" s="200"/>
      <c r="AT57" s="200"/>
      <c r="AU57" s="200"/>
      <c r="AV57" s="200"/>
      <c r="AW57" s="200"/>
      <c r="AX57" s="200"/>
      <c r="AY57" s="200"/>
      <c r="AZ57" s="200"/>
      <c r="BA57" s="200"/>
      <c r="BB57" s="209"/>
      <c r="BC57" s="209"/>
      <c r="BD57" s="209"/>
      <c r="BE57" s="209"/>
      <c r="BF57" s="209"/>
      <c r="BG57" s="209"/>
      <c r="BH57" s="209"/>
    </row>
    <row r="58" spans="1:61">
      <c r="A58" s="46"/>
      <c r="B58" s="302"/>
      <c r="D58" s="418" t="s">
        <v>200</v>
      </c>
      <c r="E58" s="419"/>
      <c r="F58" s="240"/>
      <c r="H58" s="341"/>
      <c r="I58" s="85" t="s">
        <v>199</v>
      </c>
      <c r="J58" s="82">
        <v>0</v>
      </c>
      <c r="K58" s="81"/>
      <c r="L58" s="225"/>
      <c r="M58" s="39"/>
      <c r="N58" s="12"/>
      <c r="BI58" s="178"/>
    </row>
    <row r="59" spans="1:61" ht="15" customHeight="1">
      <c r="B59" s="302"/>
      <c r="D59" s="418" t="s">
        <v>202</v>
      </c>
      <c r="E59" s="419"/>
      <c r="F59" s="240"/>
      <c r="H59" s="341"/>
      <c r="I59" s="85" t="s">
        <v>201</v>
      </c>
      <c r="J59" s="82">
        <v>0</v>
      </c>
      <c r="K59" s="81"/>
      <c r="L59" s="225"/>
      <c r="M59" s="39"/>
      <c r="N59" s="12"/>
      <c r="BI59" s="178"/>
    </row>
    <row r="60" spans="1:61">
      <c r="B60" s="302"/>
      <c r="D60" s="418" t="s">
        <v>298</v>
      </c>
      <c r="E60" s="419"/>
      <c r="F60" s="241"/>
      <c r="H60" s="341"/>
      <c r="I60" s="85" t="s">
        <v>203</v>
      </c>
      <c r="J60" s="82">
        <v>0</v>
      </c>
      <c r="K60" s="81"/>
      <c r="L60" s="225"/>
      <c r="M60" s="39"/>
      <c r="N60" s="12"/>
      <c r="BI60" s="178"/>
    </row>
    <row r="61" spans="1:61" ht="14.65" customHeight="1" thickBot="1">
      <c r="B61" s="302"/>
      <c r="C61" s="46"/>
      <c r="D61" s="426" t="s">
        <v>299</v>
      </c>
      <c r="E61" s="427"/>
      <c r="F61" s="242"/>
      <c r="H61" s="341"/>
      <c r="I61" s="85" t="s">
        <v>204</v>
      </c>
      <c r="J61" s="82">
        <v>0</v>
      </c>
      <c r="K61" s="81"/>
      <c r="L61" s="225"/>
      <c r="M61" s="39"/>
      <c r="N61" s="49"/>
      <c r="BI61" s="178"/>
    </row>
    <row r="62" spans="1:61" ht="15.75" thickBot="1">
      <c r="B62" s="302"/>
      <c r="D62" s="338" t="s">
        <v>279</v>
      </c>
      <c r="E62" s="339"/>
      <c r="F62" s="199"/>
      <c r="G62" s="14" t="s">
        <v>343</v>
      </c>
      <c r="H62" s="342"/>
      <c r="I62" s="86" t="s">
        <v>280</v>
      </c>
      <c r="J62" s="83">
        <v>0</v>
      </c>
      <c r="K62" s="50"/>
      <c r="L62" s="226"/>
      <c r="M62" s="43"/>
      <c r="N62" s="11"/>
      <c r="BI62" s="178"/>
    </row>
    <row r="63" spans="1:61" ht="15" customHeight="1" thickBot="1">
      <c r="B63" s="302"/>
      <c r="N63" s="11"/>
      <c r="BI63" s="178"/>
    </row>
    <row r="64" spans="1:61" ht="15" customHeight="1">
      <c r="B64" s="302"/>
      <c r="D64" s="397" t="s">
        <v>117</v>
      </c>
      <c r="E64" s="398"/>
      <c r="F64" s="398"/>
      <c r="G64" s="398"/>
      <c r="H64" s="398"/>
      <c r="I64" s="398"/>
      <c r="J64" s="398"/>
      <c r="K64" s="398"/>
      <c r="L64" s="398"/>
      <c r="M64" s="514"/>
      <c r="N64" s="11"/>
      <c r="BI64" s="178"/>
    </row>
    <row r="65" spans="2:14">
      <c r="B65" s="302"/>
      <c r="D65" s="437" t="s">
        <v>138</v>
      </c>
      <c r="E65" s="438"/>
      <c r="F65" s="439">
        <v>0</v>
      </c>
      <c r="G65" s="439"/>
      <c r="H65" s="439"/>
      <c r="I65" s="51"/>
      <c r="J65" s="515" t="s">
        <v>134</v>
      </c>
      <c r="K65" s="516"/>
      <c r="L65" s="517">
        <v>0</v>
      </c>
      <c r="M65" s="518"/>
      <c r="N65" s="11"/>
    </row>
    <row r="66" spans="2:14">
      <c r="B66" s="302"/>
      <c r="D66" s="437" t="s">
        <v>139</v>
      </c>
      <c r="E66" s="438"/>
      <c r="F66" s="439">
        <v>0</v>
      </c>
      <c r="G66" s="439"/>
      <c r="H66" s="439"/>
      <c r="I66" s="440" t="s">
        <v>205</v>
      </c>
      <c r="J66" s="441"/>
      <c r="K66" s="442"/>
      <c r="L66" s="446">
        <v>0</v>
      </c>
      <c r="M66" s="447"/>
      <c r="N66" s="11"/>
    </row>
    <row r="67" spans="2:14">
      <c r="B67" s="302"/>
      <c r="D67" s="437" t="s">
        <v>140</v>
      </c>
      <c r="E67" s="438"/>
      <c r="F67" s="450">
        <v>0</v>
      </c>
      <c r="G67" s="450"/>
      <c r="H67" s="450"/>
      <c r="I67" s="443"/>
      <c r="J67" s="444"/>
      <c r="K67" s="445"/>
      <c r="L67" s="448"/>
      <c r="M67" s="449"/>
      <c r="N67" s="11"/>
    </row>
    <row r="68" spans="2:14" ht="15.75" thickBot="1">
      <c r="B68" s="302"/>
      <c r="D68" s="451" t="s">
        <v>141</v>
      </c>
      <c r="E68" s="452"/>
      <c r="F68" s="453">
        <f>SUM(F65:H67)</f>
        <v>0</v>
      </c>
      <c r="G68" s="453"/>
      <c r="H68" s="453"/>
      <c r="I68" s="454" t="s">
        <v>142</v>
      </c>
      <c r="J68" s="455"/>
      <c r="K68" s="455"/>
      <c r="L68" s="455"/>
      <c r="M68" s="456"/>
      <c r="N68" s="11"/>
    </row>
    <row r="69" spans="2:14" ht="15.75" thickBot="1">
      <c r="B69" s="163"/>
    </row>
    <row r="70" spans="2:14" ht="15" customHeight="1">
      <c r="B70" s="302" t="s">
        <v>206</v>
      </c>
      <c r="D70" s="457" t="s">
        <v>207</v>
      </c>
      <c r="E70" s="458"/>
      <c r="F70" s="458"/>
      <c r="G70" s="458"/>
      <c r="H70" s="458"/>
      <c r="I70" s="458"/>
      <c r="J70" s="458"/>
      <c r="K70" s="459"/>
      <c r="L70" s="463" t="s">
        <v>208</v>
      </c>
      <c r="M70" s="464"/>
    </row>
    <row r="71" spans="2:14" ht="15.75" thickBot="1">
      <c r="B71" s="302"/>
      <c r="D71" s="460"/>
      <c r="E71" s="461"/>
      <c r="F71" s="461"/>
      <c r="G71" s="461"/>
      <c r="H71" s="461"/>
      <c r="I71" s="461"/>
      <c r="J71" s="461"/>
      <c r="K71" s="462"/>
      <c r="L71" s="465"/>
      <c r="M71" s="466"/>
    </row>
    <row r="72" spans="2:14">
      <c r="B72" s="302"/>
      <c r="D72" s="345" t="s">
        <v>103</v>
      </c>
      <c r="E72" s="346"/>
      <c r="F72" s="346"/>
      <c r="G72" s="346"/>
      <c r="H72" s="346"/>
      <c r="I72" s="346"/>
      <c r="J72" s="346"/>
      <c r="K72" s="349"/>
      <c r="L72" s="467"/>
      <c r="M72" s="468"/>
    </row>
    <row r="73" spans="2:14">
      <c r="B73" s="302"/>
      <c r="D73" s="318" t="s">
        <v>209</v>
      </c>
      <c r="E73" s="319"/>
      <c r="F73" s="319"/>
      <c r="G73" s="319"/>
      <c r="H73" s="319"/>
      <c r="I73" s="319"/>
      <c r="J73" s="319"/>
      <c r="K73" s="436"/>
      <c r="L73" s="434"/>
      <c r="M73" s="435"/>
    </row>
    <row r="74" spans="2:14">
      <c r="B74" s="302"/>
      <c r="D74" s="318" t="s">
        <v>210</v>
      </c>
      <c r="E74" s="319"/>
      <c r="F74" s="319"/>
      <c r="G74" s="319"/>
      <c r="H74" s="319"/>
      <c r="I74" s="319"/>
      <c r="J74" s="319"/>
      <c r="K74" s="436"/>
      <c r="L74" s="434"/>
      <c r="M74" s="435"/>
    </row>
    <row r="75" spans="2:14">
      <c r="B75" s="302"/>
      <c r="D75" s="318" t="s">
        <v>104</v>
      </c>
      <c r="E75" s="319"/>
      <c r="F75" s="319"/>
      <c r="G75" s="319"/>
      <c r="H75" s="319"/>
      <c r="I75" s="319"/>
      <c r="J75" s="319"/>
      <c r="K75" s="436"/>
      <c r="L75" s="472"/>
      <c r="M75" s="473"/>
    </row>
    <row r="76" spans="2:14" ht="14.65" customHeight="1">
      <c r="B76" s="302"/>
      <c r="D76" s="318" t="s">
        <v>211</v>
      </c>
      <c r="E76" s="319"/>
      <c r="F76" s="319"/>
      <c r="G76" s="319"/>
      <c r="H76" s="319"/>
      <c r="I76" s="319"/>
      <c r="J76" s="319"/>
      <c r="K76" s="436"/>
      <c r="L76" s="434"/>
      <c r="M76" s="435"/>
    </row>
    <row r="77" spans="2:14">
      <c r="B77" s="302"/>
      <c r="D77" s="318" t="s">
        <v>212</v>
      </c>
      <c r="E77" s="319"/>
      <c r="F77" s="319"/>
      <c r="G77" s="319"/>
      <c r="H77" s="319"/>
      <c r="I77" s="319"/>
      <c r="J77" s="319"/>
      <c r="K77" s="436"/>
      <c r="L77" s="434"/>
      <c r="M77" s="435"/>
    </row>
    <row r="78" spans="2:14" ht="13.9" customHeight="1">
      <c r="B78" s="302"/>
      <c r="D78" s="318" t="s">
        <v>213</v>
      </c>
      <c r="E78" s="319"/>
      <c r="F78" s="319"/>
      <c r="G78" s="319"/>
      <c r="H78" s="319"/>
      <c r="I78" s="319"/>
      <c r="J78" s="319"/>
      <c r="K78" s="436"/>
      <c r="L78" s="434"/>
      <c r="M78" s="435"/>
    </row>
    <row r="79" spans="2:14">
      <c r="B79" s="302"/>
      <c r="D79" s="318" t="s">
        <v>214</v>
      </c>
      <c r="E79" s="319"/>
      <c r="F79" s="319"/>
      <c r="G79" s="319"/>
      <c r="H79" s="319"/>
      <c r="I79" s="319"/>
      <c r="J79" s="319"/>
      <c r="K79" s="436"/>
      <c r="L79" s="434"/>
      <c r="M79" s="435"/>
    </row>
    <row r="80" spans="2:14">
      <c r="B80" s="302"/>
      <c r="D80" s="318" t="s">
        <v>215</v>
      </c>
      <c r="E80" s="319"/>
      <c r="F80" s="319"/>
      <c r="G80" s="319"/>
      <c r="H80" s="319"/>
      <c r="I80" s="319"/>
      <c r="J80" s="319"/>
      <c r="K80" s="436"/>
      <c r="L80" s="434"/>
      <c r="M80" s="435"/>
    </row>
    <row r="81" spans="2:15" ht="15.75" thickBot="1">
      <c r="B81" s="302"/>
      <c r="D81" s="322" t="s">
        <v>216</v>
      </c>
      <c r="E81" s="297"/>
      <c r="F81" s="297"/>
      <c r="G81" s="297"/>
      <c r="H81" s="297"/>
      <c r="I81" s="297"/>
      <c r="J81" s="297"/>
      <c r="K81" s="477"/>
      <c r="L81" s="478"/>
      <c r="M81" s="479"/>
    </row>
    <row r="82" spans="2:15" ht="15.75" thickBot="1">
      <c r="B82" s="302"/>
    </row>
    <row r="83" spans="2:15">
      <c r="B83" s="302"/>
      <c r="D83" s="457" t="s">
        <v>14</v>
      </c>
      <c r="E83" s="458"/>
      <c r="F83" s="458"/>
      <c r="G83" s="458"/>
      <c r="H83" s="458"/>
      <c r="I83" s="458"/>
      <c r="J83" s="458"/>
      <c r="K83" s="480"/>
      <c r="L83" s="463" t="s">
        <v>208</v>
      </c>
      <c r="M83" s="464"/>
    </row>
    <row r="84" spans="2:15" ht="15.75" thickBot="1">
      <c r="B84" s="302"/>
      <c r="D84" s="481"/>
      <c r="E84" s="482"/>
      <c r="F84" s="482"/>
      <c r="G84" s="482"/>
      <c r="H84" s="482"/>
      <c r="I84" s="482"/>
      <c r="J84" s="482"/>
      <c r="K84" s="483"/>
      <c r="L84" s="484"/>
      <c r="M84" s="485"/>
    </row>
    <row r="85" spans="2:15">
      <c r="B85" s="302"/>
      <c r="D85" s="474" t="s">
        <v>217</v>
      </c>
      <c r="E85" s="475"/>
      <c r="F85" s="475"/>
      <c r="G85" s="475"/>
      <c r="H85" s="475"/>
      <c r="I85" s="475"/>
      <c r="J85" s="475"/>
      <c r="K85" s="476"/>
      <c r="L85" s="434"/>
      <c r="M85" s="435"/>
    </row>
    <row r="86" spans="2:15">
      <c r="B86" s="302"/>
      <c r="D86" s="469" t="s">
        <v>218</v>
      </c>
      <c r="E86" s="470"/>
      <c r="F86" s="470"/>
      <c r="G86" s="470"/>
      <c r="H86" s="470"/>
      <c r="I86" s="470"/>
      <c r="J86" s="470"/>
      <c r="K86" s="471"/>
      <c r="L86" s="434"/>
      <c r="M86" s="435"/>
    </row>
    <row r="87" spans="2:15" ht="14.65" customHeight="1">
      <c r="B87" s="302"/>
      <c r="D87" s="469" t="s">
        <v>219</v>
      </c>
      <c r="E87" s="470"/>
      <c r="F87" s="470"/>
      <c r="G87" s="470"/>
      <c r="H87" s="470"/>
      <c r="I87" s="470"/>
      <c r="J87" s="470"/>
      <c r="K87" s="471"/>
      <c r="L87" s="434"/>
      <c r="M87" s="435"/>
    </row>
    <row r="88" spans="2:15">
      <c r="B88" s="302"/>
      <c r="D88" s="469" t="s">
        <v>220</v>
      </c>
      <c r="E88" s="470"/>
      <c r="F88" s="470"/>
      <c r="G88" s="470"/>
      <c r="H88" s="470"/>
      <c r="I88" s="470"/>
      <c r="J88" s="470"/>
      <c r="K88" s="471"/>
      <c r="L88" s="434"/>
      <c r="M88" s="435"/>
    </row>
    <row r="89" spans="2:15">
      <c r="B89" s="302"/>
      <c r="D89" s="469" t="s">
        <v>221</v>
      </c>
      <c r="E89" s="470"/>
      <c r="F89" s="470"/>
      <c r="G89" s="470"/>
      <c r="H89" s="470"/>
      <c r="I89" s="470"/>
      <c r="J89" s="470"/>
      <c r="K89" s="471"/>
      <c r="L89" s="434"/>
      <c r="M89" s="435"/>
    </row>
    <row r="90" spans="2:15">
      <c r="B90" s="302"/>
      <c r="D90" s="469" t="s">
        <v>222</v>
      </c>
      <c r="E90" s="470"/>
      <c r="F90" s="470"/>
      <c r="G90" s="470"/>
      <c r="H90" s="470"/>
      <c r="I90" s="470"/>
      <c r="J90" s="470"/>
      <c r="K90" s="471"/>
      <c r="L90" s="434"/>
      <c r="M90" s="435"/>
    </row>
    <row r="91" spans="2:15">
      <c r="B91" s="302"/>
      <c r="D91" s="318" t="s">
        <v>15</v>
      </c>
      <c r="E91" s="319"/>
      <c r="F91" s="319"/>
      <c r="G91" s="319"/>
      <c r="H91" s="319"/>
      <c r="I91" s="319"/>
      <c r="J91" s="319"/>
      <c r="K91" s="436"/>
      <c r="L91" s="434"/>
      <c r="M91" s="435"/>
    </row>
    <row r="92" spans="2:15">
      <c r="B92" s="302"/>
      <c r="D92" s="318" t="s">
        <v>132</v>
      </c>
      <c r="E92" s="319"/>
      <c r="F92" s="319"/>
      <c r="G92" s="319"/>
      <c r="H92" s="319"/>
      <c r="I92" s="319"/>
      <c r="J92" s="319"/>
      <c r="K92" s="436"/>
      <c r="L92" s="434"/>
      <c r="M92" s="435"/>
    </row>
    <row r="93" spans="2:15">
      <c r="B93" s="302"/>
      <c r="D93" s="496" t="s">
        <v>133</v>
      </c>
      <c r="E93" s="497"/>
      <c r="F93" s="497"/>
      <c r="G93" s="497"/>
      <c r="H93" s="497"/>
      <c r="I93" s="497"/>
      <c r="J93" s="497"/>
      <c r="K93" s="498"/>
      <c r="L93" s="434"/>
      <c r="M93" s="435"/>
    </row>
    <row r="94" spans="2:15">
      <c r="B94" s="302"/>
      <c r="D94" s="318" t="s">
        <v>16</v>
      </c>
      <c r="E94" s="319"/>
      <c r="F94" s="319"/>
      <c r="G94" s="319"/>
      <c r="H94" s="319"/>
      <c r="I94" s="319"/>
      <c r="J94" s="319"/>
      <c r="K94" s="436"/>
      <c r="L94" s="434"/>
      <c r="M94" s="435"/>
      <c r="O94" s="178" t="s">
        <v>99</v>
      </c>
    </row>
    <row r="95" spans="2:15" ht="15.75" thickBot="1">
      <c r="B95" s="302"/>
      <c r="D95" s="322" t="s">
        <v>17</v>
      </c>
      <c r="E95" s="297"/>
      <c r="F95" s="297"/>
      <c r="G95" s="297"/>
      <c r="H95" s="297"/>
      <c r="I95" s="297"/>
      <c r="J95" s="297"/>
      <c r="K95" s="477"/>
      <c r="L95" s="486"/>
      <c r="M95" s="344"/>
    </row>
    <row r="96" spans="2:15" ht="15.75" thickBot="1">
      <c r="B96" s="163"/>
    </row>
    <row r="97" spans="2:13" ht="15.75" thickBot="1">
      <c r="B97" s="302" t="s">
        <v>223</v>
      </c>
      <c r="D97" s="487" t="s">
        <v>307</v>
      </c>
      <c r="E97" s="488"/>
      <c r="F97" s="488"/>
      <c r="G97" s="488"/>
      <c r="H97" s="488"/>
      <c r="I97" s="488"/>
      <c r="J97" s="488"/>
      <c r="K97" s="488"/>
      <c r="L97" s="488"/>
      <c r="M97" s="489"/>
    </row>
    <row r="98" spans="2:13" ht="14.65" customHeight="1">
      <c r="B98" s="302"/>
      <c r="D98" s="215" t="s">
        <v>302</v>
      </c>
      <c r="E98" s="490" t="s">
        <v>308</v>
      </c>
      <c r="F98" s="490"/>
      <c r="G98" s="490"/>
      <c r="H98" s="475" t="s">
        <v>305</v>
      </c>
      <c r="I98" s="475"/>
      <c r="J98" s="475"/>
      <c r="K98" s="475"/>
      <c r="L98" s="475"/>
      <c r="M98" s="491"/>
    </row>
    <row r="99" spans="2:13" ht="13.9" customHeight="1">
      <c r="B99" s="302"/>
      <c r="D99" s="165" t="s">
        <v>303</v>
      </c>
      <c r="E99" s="299" t="s">
        <v>308</v>
      </c>
      <c r="F99" s="299"/>
      <c r="G99" s="299"/>
      <c r="H99" s="300"/>
      <c r="I99" s="300"/>
      <c r="J99" s="300"/>
      <c r="K99" s="300"/>
      <c r="L99" s="300"/>
      <c r="M99" s="301"/>
    </row>
    <row r="100" spans="2:13">
      <c r="B100" s="302"/>
      <c r="D100" s="165" t="s">
        <v>301</v>
      </c>
      <c r="E100" s="299" t="s">
        <v>308</v>
      </c>
      <c r="F100" s="299"/>
      <c r="G100" s="299"/>
      <c r="H100" s="492" t="s">
        <v>306</v>
      </c>
      <c r="I100" s="492"/>
      <c r="J100" s="492"/>
      <c r="K100" s="492"/>
      <c r="L100" s="492"/>
      <c r="M100" s="493"/>
    </row>
    <row r="101" spans="2:13">
      <c r="B101" s="302"/>
      <c r="D101" s="165" t="s">
        <v>304</v>
      </c>
      <c r="E101" s="299" t="s">
        <v>308</v>
      </c>
      <c r="F101" s="299"/>
      <c r="G101" s="299"/>
      <c r="H101" s="494"/>
      <c r="I101" s="494"/>
      <c r="J101" s="494"/>
      <c r="K101" s="494"/>
      <c r="L101" s="494"/>
      <c r="M101" s="495"/>
    </row>
    <row r="102" spans="2:13">
      <c r="B102" s="302"/>
      <c r="D102" s="165" t="s">
        <v>310</v>
      </c>
      <c r="E102" s="299" t="s">
        <v>308</v>
      </c>
      <c r="F102" s="299"/>
      <c r="G102" s="299"/>
      <c r="H102" s="492" t="s">
        <v>309</v>
      </c>
      <c r="I102" s="492"/>
      <c r="J102" s="492"/>
      <c r="K102" s="492"/>
      <c r="L102" s="492"/>
      <c r="M102" s="493"/>
    </row>
    <row r="103" spans="2:13" ht="15.75" thickBot="1">
      <c r="B103" s="302"/>
      <c r="D103" s="166" t="s">
        <v>366</v>
      </c>
      <c r="E103" s="296" t="s">
        <v>308</v>
      </c>
      <c r="F103" s="296"/>
      <c r="G103" s="296"/>
      <c r="H103" s="297" t="s">
        <v>367</v>
      </c>
      <c r="I103" s="297"/>
      <c r="J103" s="297"/>
      <c r="K103" s="297"/>
      <c r="L103" s="297"/>
      <c r="M103" s="298"/>
    </row>
    <row r="104" spans="2:13" ht="12.75" customHeight="1" thickBot="1">
      <c r="B104" s="163"/>
    </row>
    <row r="105" spans="2:13" ht="12.75" customHeight="1" thickBot="1">
      <c r="B105" s="302" t="s">
        <v>224</v>
      </c>
      <c r="D105" s="499" t="s">
        <v>18</v>
      </c>
      <c r="E105" s="500"/>
      <c r="F105" s="500"/>
      <c r="G105" s="500"/>
      <c r="H105" s="500"/>
      <c r="I105" s="500"/>
      <c r="J105" s="500"/>
      <c r="K105" s="500"/>
      <c r="L105" s="500"/>
      <c r="M105" s="501"/>
    </row>
    <row r="106" spans="2:13" ht="12.75" customHeight="1">
      <c r="B106" s="302"/>
      <c r="D106" s="502"/>
      <c r="E106" s="502"/>
      <c r="F106" s="502"/>
      <c r="G106" s="502"/>
      <c r="H106" s="502"/>
      <c r="I106" s="502"/>
      <c r="J106" s="502"/>
      <c r="K106" s="502"/>
      <c r="L106" s="502"/>
      <c r="M106" s="502"/>
    </row>
    <row r="107" spans="2:13" ht="12.75" customHeight="1">
      <c r="B107" s="302"/>
      <c r="D107" s="503" t="s">
        <v>19</v>
      </c>
      <c r="E107" s="503"/>
      <c r="F107" s="504"/>
      <c r="G107" s="504"/>
      <c r="H107" s="504"/>
      <c r="I107" s="504"/>
      <c r="K107" s="10" t="s">
        <v>10</v>
      </c>
      <c r="L107" s="504"/>
      <c r="M107" s="504"/>
    </row>
    <row r="108" spans="2:13" ht="12.75" customHeight="1">
      <c r="B108" s="302"/>
    </row>
    <row r="109" spans="2:13" ht="12.75" customHeight="1">
      <c r="B109" s="302"/>
      <c r="D109" s="503" t="s">
        <v>21</v>
      </c>
      <c r="E109" s="503"/>
      <c r="F109" s="504"/>
      <c r="G109" s="504"/>
      <c r="H109" s="504"/>
      <c r="I109" s="504"/>
      <c r="K109" s="10" t="s">
        <v>20</v>
      </c>
      <c r="L109" s="504"/>
      <c r="M109" s="504"/>
    </row>
    <row r="110" spans="2:13" ht="15" customHeight="1">
      <c r="B110" s="302"/>
    </row>
    <row r="111" spans="2:13" ht="21.75" customHeight="1">
      <c r="B111" s="163"/>
    </row>
    <row r="112" spans="2:13" ht="57" customHeight="1">
      <c r="B112" s="302" t="s">
        <v>225</v>
      </c>
      <c r="D112" s="506" t="s">
        <v>226</v>
      </c>
      <c r="E112" s="506"/>
      <c r="F112" s="506"/>
      <c r="G112" s="506"/>
      <c r="H112" s="506"/>
      <c r="I112" s="506"/>
      <c r="J112" s="506"/>
      <c r="K112" s="506"/>
      <c r="L112" s="506"/>
      <c r="M112" s="506"/>
    </row>
    <row r="113" spans="1:61" ht="42.75" customHeight="1">
      <c r="B113" s="302"/>
      <c r="D113" s="506" t="s">
        <v>227</v>
      </c>
      <c r="E113" s="506"/>
      <c r="F113" s="506"/>
      <c r="G113" s="506"/>
      <c r="H113" s="506"/>
      <c r="I113" s="506"/>
      <c r="J113" s="506"/>
      <c r="K113" s="506"/>
      <c r="L113" s="506"/>
      <c r="M113" s="506"/>
    </row>
    <row r="114" spans="1:61" ht="72.75" customHeight="1">
      <c r="B114" s="302"/>
      <c r="D114" s="506" t="s">
        <v>228</v>
      </c>
      <c r="E114" s="506"/>
      <c r="F114" s="506"/>
      <c r="G114" s="506"/>
      <c r="H114" s="506"/>
      <c r="I114" s="506"/>
      <c r="J114" s="506"/>
      <c r="K114" s="506"/>
      <c r="L114" s="506"/>
      <c r="M114" s="506"/>
    </row>
    <row r="115" spans="1:61" ht="42" customHeight="1">
      <c r="B115" s="302"/>
      <c r="D115" s="506" t="s">
        <v>229</v>
      </c>
      <c r="E115" s="506" t="s">
        <v>230</v>
      </c>
      <c r="F115" s="506" t="s">
        <v>230</v>
      </c>
      <c r="G115" s="506" t="s">
        <v>230</v>
      </c>
      <c r="H115" s="506" t="s">
        <v>230</v>
      </c>
      <c r="I115" s="506" t="s">
        <v>230</v>
      </c>
      <c r="J115" s="506" t="s">
        <v>230</v>
      </c>
      <c r="K115" s="506" t="s">
        <v>230</v>
      </c>
      <c r="L115" s="506" t="s">
        <v>230</v>
      </c>
      <c r="M115" s="506" t="s">
        <v>230</v>
      </c>
    </row>
    <row r="116" spans="1:61" ht="42" customHeight="1">
      <c r="B116" s="302"/>
      <c r="D116" s="506" t="s">
        <v>231</v>
      </c>
      <c r="E116" s="506" t="s">
        <v>232</v>
      </c>
      <c r="F116" s="506" t="s">
        <v>232</v>
      </c>
      <c r="G116" s="506" t="s">
        <v>232</v>
      </c>
      <c r="H116" s="506" t="s">
        <v>232</v>
      </c>
      <c r="I116" s="506" t="s">
        <v>232</v>
      </c>
      <c r="J116" s="506" t="s">
        <v>232</v>
      </c>
      <c r="K116" s="506" t="s">
        <v>232</v>
      </c>
      <c r="L116" s="506" t="s">
        <v>232</v>
      </c>
      <c r="M116" s="506" t="s">
        <v>232</v>
      </c>
    </row>
    <row r="117" spans="1:61" s="204" customFormat="1" ht="42" customHeight="1">
      <c r="A117" s="10"/>
      <c r="B117" s="302"/>
      <c r="C117" s="10"/>
      <c r="D117" s="506" t="s">
        <v>233</v>
      </c>
      <c r="E117" s="506" t="s">
        <v>234</v>
      </c>
      <c r="F117" s="506" t="s">
        <v>234</v>
      </c>
      <c r="G117" s="506" t="s">
        <v>234</v>
      </c>
      <c r="H117" s="506" t="s">
        <v>234</v>
      </c>
      <c r="I117" s="506" t="s">
        <v>234</v>
      </c>
      <c r="J117" s="506" t="s">
        <v>234</v>
      </c>
      <c r="K117" s="506" t="s">
        <v>234</v>
      </c>
      <c r="L117" s="506" t="s">
        <v>234</v>
      </c>
      <c r="M117" s="506" t="s">
        <v>234</v>
      </c>
      <c r="N117" s="10"/>
      <c r="Y117" s="210"/>
      <c r="Z117" s="210"/>
      <c r="AA117" s="210"/>
      <c r="AB117" s="210"/>
      <c r="AJ117" s="201"/>
      <c r="AK117" s="201"/>
      <c r="AL117" s="201"/>
      <c r="AM117" s="201"/>
      <c r="AN117" s="201"/>
      <c r="AO117" s="201"/>
      <c r="AP117" s="201"/>
      <c r="AQ117" s="201"/>
      <c r="AR117" s="201"/>
      <c r="AS117" s="201"/>
      <c r="AT117" s="201"/>
      <c r="AU117" s="201"/>
      <c r="AV117" s="201"/>
      <c r="AW117" s="201"/>
      <c r="AX117" s="201"/>
      <c r="AY117" s="201"/>
      <c r="AZ117" s="201"/>
      <c r="BA117" s="201"/>
      <c r="BB117" s="210"/>
      <c r="BC117" s="210"/>
      <c r="BD117" s="210"/>
      <c r="BE117" s="210"/>
      <c r="BF117" s="210"/>
      <c r="BG117" s="210"/>
      <c r="BH117" s="210"/>
      <c r="BI117" s="210"/>
    </row>
    <row r="118" spans="1:61" s="204" customFormat="1" ht="42.75" customHeight="1">
      <c r="A118" s="52"/>
      <c r="B118" s="302"/>
      <c r="C118" s="52"/>
      <c r="D118" s="506" t="s">
        <v>235</v>
      </c>
      <c r="E118" s="506" t="s">
        <v>236</v>
      </c>
      <c r="F118" s="506" t="s">
        <v>236</v>
      </c>
      <c r="G118" s="506" t="s">
        <v>236</v>
      </c>
      <c r="H118" s="506" t="s">
        <v>236</v>
      </c>
      <c r="I118" s="506" t="s">
        <v>236</v>
      </c>
      <c r="J118" s="506" t="s">
        <v>236</v>
      </c>
      <c r="K118" s="506" t="s">
        <v>236</v>
      </c>
      <c r="L118" s="506" t="s">
        <v>236</v>
      </c>
      <c r="M118" s="506" t="s">
        <v>236</v>
      </c>
      <c r="N118" s="52"/>
      <c r="Y118" s="210"/>
      <c r="Z118" s="210"/>
      <c r="AA118" s="210"/>
      <c r="AB118" s="210"/>
      <c r="AJ118" s="201"/>
      <c r="AK118" s="201"/>
      <c r="AL118" s="201"/>
      <c r="AM118" s="201"/>
      <c r="AN118" s="201"/>
      <c r="AO118" s="201"/>
      <c r="AP118" s="201"/>
      <c r="AQ118" s="201"/>
      <c r="AR118" s="201"/>
      <c r="AS118" s="201"/>
      <c r="AT118" s="201"/>
      <c r="AU118" s="201"/>
      <c r="AV118" s="201"/>
      <c r="AW118" s="201"/>
      <c r="AX118" s="201"/>
      <c r="AY118" s="201"/>
      <c r="AZ118" s="201"/>
      <c r="BA118" s="201"/>
      <c r="BB118" s="210"/>
      <c r="BC118" s="210"/>
      <c r="BD118" s="210"/>
      <c r="BE118" s="210"/>
      <c r="BF118" s="210"/>
      <c r="BG118" s="210"/>
      <c r="BH118" s="210"/>
      <c r="BI118" s="210"/>
    </row>
    <row r="119" spans="1:61" s="204" customFormat="1" ht="43.15" customHeight="1">
      <c r="A119" s="52"/>
      <c r="B119" s="302"/>
      <c r="C119" s="52"/>
      <c r="D119" s="506" t="s">
        <v>237</v>
      </c>
      <c r="E119" s="506" t="s">
        <v>238</v>
      </c>
      <c r="F119" s="506" t="s">
        <v>238</v>
      </c>
      <c r="G119" s="506" t="s">
        <v>238</v>
      </c>
      <c r="H119" s="506" t="s">
        <v>238</v>
      </c>
      <c r="I119" s="506" t="s">
        <v>238</v>
      </c>
      <c r="J119" s="506" t="s">
        <v>238</v>
      </c>
      <c r="K119" s="506" t="s">
        <v>238</v>
      </c>
      <c r="L119" s="506" t="s">
        <v>238</v>
      </c>
      <c r="M119" s="506" t="s">
        <v>238</v>
      </c>
      <c r="N119" s="52"/>
      <c r="Y119" s="210"/>
      <c r="Z119" s="210"/>
      <c r="AA119" s="210"/>
      <c r="AB119" s="210"/>
      <c r="AJ119" s="201"/>
      <c r="AK119" s="201"/>
      <c r="AL119" s="201"/>
      <c r="AM119" s="201"/>
      <c r="AN119" s="201"/>
      <c r="AO119" s="201"/>
      <c r="AP119" s="201"/>
      <c r="AQ119" s="201"/>
      <c r="AR119" s="201"/>
      <c r="AS119" s="201"/>
      <c r="AT119" s="201"/>
      <c r="AU119" s="201"/>
      <c r="AV119" s="201"/>
      <c r="AW119" s="201"/>
      <c r="AX119" s="201"/>
      <c r="AY119" s="201"/>
      <c r="AZ119" s="201"/>
      <c r="BA119" s="201"/>
      <c r="BB119" s="210"/>
      <c r="BC119" s="210"/>
      <c r="BD119" s="210"/>
      <c r="BE119" s="210"/>
      <c r="BF119" s="210"/>
      <c r="BG119" s="210"/>
      <c r="BH119" s="210"/>
      <c r="BI119" s="210"/>
    </row>
    <row r="120" spans="1:61" ht="42" customHeight="1">
      <c r="A120" s="52"/>
      <c r="B120" s="302"/>
      <c r="C120" s="52"/>
      <c r="D120" s="506" t="s">
        <v>239</v>
      </c>
      <c r="E120" s="506" t="s">
        <v>240</v>
      </c>
      <c r="F120" s="506" t="s">
        <v>240</v>
      </c>
      <c r="G120" s="506" t="s">
        <v>240</v>
      </c>
      <c r="H120" s="506" t="s">
        <v>240</v>
      </c>
      <c r="I120" s="506" t="s">
        <v>240</v>
      </c>
      <c r="J120" s="506" t="s">
        <v>240</v>
      </c>
      <c r="K120" s="506" t="s">
        <v>240</v>
      </c>
      <c r="L120" s="506" t="s">
        <v>240</v>
      </c>
      <c r="M120" s="506" t="s">
        <v>240</v>
      </c>
      <c r="N120" s="52"/>
    </row>
    <row r="121" spans="1:61" ht="42" customHeight="1">
      <c r="B121" s="302"/>
      <c r="D121" s="506" t="s">
        <v>241</v>
      </c>
      <c r="E121" s="506" t="s">
        <v>242</v>
      </c>
      <c r="F121" s="506" t="s">
        <v>242</v>
      </c>
      <c r="G121" s="506" t="s">
        <v>242</v>
      </c>
      <c r="H121" s="506" t="s">
        <v>242</v>
      </c>
      <c r="I121" s="506" t="s">
        <v>242</v>
      </c>
      <c r="J121" s="506" t="s">
        <v>242</v>
      </c>
      <c r="K121" s="506" t="s">
        <v>242</v>
      </c>
      <c r="L121" s="506" t="s">
        <v>242</v>
      </c>
      <c r="M121" s="506" t="s">
        <v>242</v>
      </c>
    </row>
    <row r="122" spans="1:61" ht="30" customHeight="1">
      <c r="B122" s="302"/>
      <c r="D122" s="506" t="s">
        <v>243</v>
      </c>
      <c r="E122" s="506"/>
      <c r="F122" s="506"/>
      <c r="G122" s="506"/>
      <c r="H122" s="506"/>
      <c r="I122" s="506"/>
      <c r="J122" s="506"/>
      <c r="K122" s="506"/>
      <c r="L122" s="506"/>
      <c r="M122" s="506"/>
    </row>
    <row r="123" spans="1:61" ht="55.9" customHeight="1">
      <c r="B123" s="302"/>
      <c r="D123" s="506" t="s">
        <v>244</v>
      </c>
      <c r="E123" s="506" t="s">
        <v>245</v>
      </c>
      <c r="F123" s="506" t="s">
        <v>245</v>
      </c>
      <c r="G123" s="506" t="s">
        <v>245</v>
      </c>
      <c r="H123" s="506" t="s">
        <v>245</v>
      </c>
      <c r="I123" s="506" t="s">
        <v>245</v>
      </c>
      <c r="J123" s="506" t="s">
        <v>245</v>
      </c>
      <c r="K123" s="506" t="s">
        <v>245</v>
      </c>
      <c r="L123" s="506" t="s">
        <v>245</v>
      </c>
      <c r="M123" s="506" t="s">
        <v>245</v>
      </c>
    </row>
    <row r="124" spans="1:61" ht="42" customHeight="1">
      <c r="B124" s="302"/>
      <c r="D124" s="506" t="s">
        <v>246</v>
      </c>
      <c r="E124" s="506" t="s">
        <v>247</v>
      </c>
      <c r="F124" s="506" t="s">
        <v>247</v>
      </c>
      <c r="G124" s="506" t="s">
        <v>247</v>
      </c>
      <c r="H124" s="506" t="s">
        <v>247</v>
      </c>
      <c r="I124" s="506" t="s">
        <v>247</v>
      </c>
      <c r="J124" s="506" t="s">
        <v>247</v>
      </c>
      <c r="K124" s="506" t="s">
        <v>247</v>
      </c>
      <c r="L124" s="506" t="s">
        <v>247</v>
      </c>
      <c r="M124" s="506" t="s">
        <v>247</v>
      </c>
    </row>
    <row r="125" spans="1:61" ht="40.9" customHeight="1">
      <c r="B125" s="302"/>
      <c r="D125" s="506" t="s">
        <v>248</v>
      </c>
      <c r="E125" s="506"/>
      <c r="F125" s="506"/>
      <c r="G125" s="506"/>
      <c r="H125" s="506"/>
      <c r="I125" s="506"/>
      <c r="J125" s="506"/>
      <c r="K125" s="506"/>
      <c r="L125" s="506"/>
      <c r="M125" s="506"/>
    </row>
    <row r="126" spans="1:61" ht="42.75" customHeight="1">
      <c r="B126" s="302"/>
      <c r="D126" s="506" t="s">
        <v>249</v>
      </c>
      <c r="E126" s="506" t="s">
        <v>250</v>
      </c>
      <c r="F126" s="506" t="s">
        <v>250</v>
      </c>
      <c r="G126" s="506" t="s">
        <v>250</v>
      </c>
      <c r="H126" s="506" t="s">
        <v>250</v>
      </c>
      <c r="I126" s="506" t="s">
        <v>250</v>
      </c>
      <c r="J126" s="506" t="s">
        <v>250</v>
      </c>
      <c r="K126" s="506" t="s">
        <v>250</v>
      </c>
      <c r="L126" s="506" t="s">
        <v>250</v>
      </c>
      <c r="M126" s="506" t="s">
        <v>250</v>
      </c>
    </row>
    <row r="127" spans="1:61" s="204" customFormat="1" ht="55.9" customHeight="1">
      <c r="A127" s="10"/>
      <c r="B127" s="302"/>
      <c r="C127" s="10"/>
      <c r="D127" s="506" t="s">
        <v>251</v>
      </c>
      <c r="E127" s="506" t="s">
        <v>252</v>
      </c>
      <c r="F127" s="506" t="s">
        <v>252</v>
      </c>
      <c r="G127" s="506" t="s">
        <v>252</v>
      </c>
      <c r="H127" s="506" t="s">
        <v>252</v>
      </c>
      <c r="I127" s="506" t="s">
        <v>252</v>
      </c>
      <c r="J127" s="506" t="s">
        <v>252</v>
      </c>
      <c r="K127" s="506" t="s">
        <v>252</v>
      </c>
      <c r="L127" s="506" t="s">
        <v>252</v>
      </c>
      <c r="M127" s="506" t="s">
        <v>252</v>
      </c>
      <c r="N127" s="10"/>
      <c r="Y127" s="210"/>
      <c r="Z127" s="210"/>
      <c r="AA127" s="210"/>
      <c r="AB127" s="210"/>
      <c r="AJ127" s="201"/>
      <c r="AK127" s="201"/>
      <c r="AL127" s="201"/>
      <c r="AM127" s="201"/>
      <c r="AN127" s="201"/>
      <c r="AO127" s="201"/>
      <c r="AP127" s="201"/>
      <c r="AQ127" s="201"/>
      <c r="AR127" s="201"/>
      <c r="AS127" s="201"/>
      <c r="AT127" s="201"/>
      <c r="AU127" s="201"/>
      <c r="AV127" s="201"/>
      <c r="AW127" s="201"/>
      <c r="AX127" s="201"/>
      <c r="AY127" s="201"/>
      <c r="AZ127" s="201"/>
      <c r="BA127" s="201"/>
      <c r="BB127" s="210"/>
      <c r="BC127" s="210"/>
      <c r="BD127" s="210"/>
      <c r="BE127" s="210"/>
      <c r="BF127" s="210"/>
      <c r="BG127" s="210"/>
      <c r="BH127" s="210"/>
      <c r="BI127" s="210"/>
    </row>
    <row r="128" spans="1:61" ht="42" customHeight="1">
      <c r="A128" s="52"/>
      <c r="B128" s="302"/>
      <c r="C128" s="52"/>
      <c r="D128" s="506" t="s">
        <v>253</v>
      </c>
      <c r="E128" s="506" t="s">
        <v>254</v>
      </c>
      <c r="F128" s="506" t="s">
        <v>254</v>
      </c>
      <c r="G128" s="506" t="s">
        <v>254</v>
      </c>
      <c r="H128" s="506" t="s">
        <v>254</v>
      </c>
      <c r="I128" s="506" t="s">
        <v>254</v>
      </c>
      <c r="J128" s="506" t="s">
        <v>254</v>
      </c>
      <c r="K128" s="506" t="s">
        <v>254</v>
      </c>
      <c r="L128" s="506" t="s">
        <v>254</v>
      </c>
      <c r="M128" s="506" t="s">
        <v>254</v>
      </c>
      <c r="N128" s="52"/>
    </row>
    <row r="129" spans="1:61" ht="40.9" customHeight="1">
      <c r="B129" s="302"/>
      <c r="D129" s="506" t="s">
        <v>255</v>
      </c>
      <c r="E129" s="506"/>
      <c r="F129" s="506"/>
      <c r="G129" s="506"/>
      <c r="H129" s="506"/>
      <c r="I129" s="506"/>
      <c r="J129" s="506"/>
      <c r="K129" s="506"/>
      <c r="L129" s="506"/>
      <c r="M129" s="506"/>
    </row>
    <row r="130" spans="1:61" s="204" customFormat="1" ht="9" customHeight="1">
      <c r="A130" s="10"/>
      <c r="B130" s="302"/>
      <c r="C130" s="10"/>
      <c r="D130" s="505"/>
      <c r="E130" s="505"/>
      <c r="F130" s="505"/>
      <c r="G130" s="505"/>
      <c r="H130" s="505"/>
      <c r="I130" s="505"/>
      <c r="J130" s="505"/>
      <c r="K130" s="505"/>
      <c r="L130" s="505"/>
      <c r="M130" s="505"/>
      <c r="N130" s="10"/>
      <c r="Y130" s="210"/>
      <c r="Z130" s="210"/>
      <c r="AA130" s="210"/>
      <c r="AB130" s="210"/>
      <c r="AJ130" s="201"/>
      <c r="AK130" s="201"/>
      <c r="AL130" s="201"/>
      <c r="AM130" s="201"/>
      <c r="AN130" s="201"/>
      <c r="AO130" s="201"/>
      <c r="AP130" s="201"/>
      <c r="AQ130" s="201"/>
      <c r="AR130" s="201"/>
      <c r="AS130" s="201"/>
      <c r="AT130" s="201"/>
      <c r="AU130" s="201"/>
      <c r="AV130" s="201"/>
      <c r="AW130" s="201"/>
      <c r="AX130" s="201"/>
      <c r="AY130" s="201"/>
      <c r="AZ130" s="201"/>
      <c r="BA130" s="201"/>
      <c r="BB130" s="210"/>
      <c r="BC130" s="210"/>
      <c r="BD130" s="210"/>
      <c r="BE130" s="210"/>
      <c r="BF130" s="210"/>
      <c r="BG130" s="210"/>
      <c r="BH130" s="210"/>
      <c r="BI130" s="210"/>
    </row>
    <row r="131" spans="1:61" ht="41.65" customHeight="1">
      <c r="A131" s="52"/>
      <c r="B131" s="163"/>
      <c r="C131" s="52"/>
      <c r="N131" s="52"/>
    </row>
    <row r="132" spans="1:61" ht="42.75" customHeight="1">
      <c r="B132" s="163"/>
    </row>
    <row r="133" spans="1:61" ht="56.65" customHeight="1">
      <c r="B133" s="164"/>
    </row>
    <row r="134" spans="1:61" s="204" customFormat="1" ht="42.75" customHeight="1">
      <c r="A134" s="10"/>
      <c r="B134" s="52"/>
      <c r="C134" s="10"/>
      <c r="D134" s="10"/>
      <c r="E134" s="10"/>
      <c r="F134" s="10"/>
      <c r="G134" s="10"/>
      <c r="H134" s="10"/>
      <c r="I134" s="10"/>
      <c r="J134" s="10"/>
      <c r="K134" s="10"/>
      <c r="L134" s="10"/>
      <c r="M134" s="10"/>
      <c r="N134" s="10"/>
      <c r="Y134" s="210"/>
      <c r="Z134" s="210"/>
      <c r="AA134" s="210"/>
      <c r="AB134" s="210"/>
      <c r="AJ134" s="201"/>
      <c r="AK134" s="201"/>
      <c r="AL134" s="201"/>
      <c r="AM134" s="201"/>
      <c r="AN134" s="201"/>
      <c r="AO134" s="201"/>
      <c r="AP134" s="201"/>
      <c r="AQ134" s="201"/>
      <c r="AR134" s="201"/>
      <c r="AS134" s="201"/>
      <c r="AT134" s="201"/>
      <c r="AU134" s="201"/>
      <c r="AV134" s="201"/>
      <c r="AW134" s="201"/>
      <c r="AX134" s="201"/>
      <c r="AY134" s="201"/>
      <c r="AZ134" s="201"/>
      <c r="BA134" s="201"/>
      <c r="BB134" s="210"/>
      <c r="BC134" s="210"/>
      <c r="BD134" s="210"/>
      <c r="BE134" s="210"/>
      <c r="BF134" s="210"/>
      <c r="BG134" s="210"/>
      <c r="BH134" s="210"/>
      <c r="BI134" s="210"/>
    </row>
    <row r="135" spans="1:61" ht="44.65" customHeight="1">
      <c r="A135" s="52"/>
      <c r="C135" s="52"/>
      <c r="N135" s="52"/>
    </row>
    <row r="136" spans="1:61" ht="7.9" customHeight="1"/>
  </sheetData>
  <sheetProtection algorithmName="SHA-512" hashValue="U0UEEhtMe2/Lr/wIBPxtMBMuMV3+UEnV8ivfDnrE7tmWS1rdi1boU4nIs6oHM43H4oYh3RAAxaUCnHr960545A==" saltValue="ENe8QqtUzwnzhGgmMcFcmA==" spinCount="100000" sheet="1" formatCells="0" selectLockedCells="1"/>
  <mergeCells count="213">
    <mergeCell ref="D128:M128"/>
    <mergeCell ref="D129:M129"/>
    <mergeCell ref="B9:B11"/>
    <mergeCell ref="D44:G44"/>
    <mergeCell ref="D45:E45"/>
    <mergeCell ref="D9:E9"/>
    <mergeCell ref="F9:M9"/>
    <mergeCell ref="D10:E10"/>
    <mergeCell ref="F10:I10"/>
    <mergeCell ref="K10:M10"/>
    <mergeCell ref="D11:E11"/>
    <mergeCell ref="F11:I11"/>
    <mergeCell ref="K11:M11"/>
    <mergeCell ref="D64:M64"/>
    <mergeCell ref="D65:E65"/>
    <mergeCell ref="F65:H65"/>
    <mergeCell ref="J65:K65"/>
    <mergeCell ref="L65:M65"/>
    <mergeCell ref="D48:E48"/>
    <mergeCell ref="F48:G48"/>
    <mergeCell ref="I51:J51"/>
    <mergeCell ref="F49:G49"/>
    <mergeCell ref="I52:J52"/>
    <mergeCell ref="I53:M53"/>
    <mergeCell ref="D107:E107"/>
    <mergeCell ref="F107:I107"/>
    <mergeCell ref="L107:M107"/>
    <mergeCell ref="D109:E109"/>
    <mergeCell ref="F109:I109"/>
    <mergeCell ref="L109:M109"/>
    <mergeCell ref="B105:B110"/>
    <mergeCell ref="D130:M130"/>
    <mergeCell ref="D120:M120"/>
    <mergeCell ref="D121:M121"/>
    <mergeCell ref="D122:M122"/>
    <mergeCell ref="D123:M123"/>
    <mergeCell ref="D124:M124"/>
    <mergeCell ref="D125:M125"/>
    <mergeCell ref="D112:M112"/>
    <mergeCell ref="D113:M113"/>
    <mergeCell ref="D114:M114"/>
    <mergeCell ref="D115:M115"/>
    <mergeCell ref="D116:M116"/>
    <mergeCell ref="D117:M117"/>
    <mergeCell ref="D118:M118"/>
    <mergeCell ref="D119:M119"/>
    <mergeCell ref="D126:M126"/>
    <mergeCell ref="D127:M127"/>
    <mergeCell ref="B112:B130"/>
    <mergeCell ref="D94:K94"/>
    <mergeCell ref="L94:M94"/>
    <mergeCell ref="D95:K95"/>
    <mergeCell ref="L95:M95"/>
    <mergeCell ref="D97:M97"/>
    <mergeCell ref="B70:B95"/>
    <mergeCell ref="E98:G98"/>
    <mergeCell ref="E100:G100"/>
    <mergeCell ref="H98:M98"/>
    <mergeCell ref="H100:M100"/>
    <mergeCell ref="E101:G101"/>
    <mergeCell ref="H101:M101"/>
    <mergeCell ref="H102:M102"/>
    <mergeCell ref="E102:G102"/>
    <mergeCell ref="D91:K91"/>
    <mergeCell ref="L91:M91"/>
    <mergeCell ref="D92:K92"/>
    <mergeCell ref="L92:M92"/>
    <mergeCell ref="D93:K93"/>
    <mergeCell ref="L93:M93"/>
    <mergeCell ref="D88:K88"/>
    <mergeCell ref="D105:M105"/>
    <mergeCell ref="D106:M106"/>
    <mergeCell ref="L88:M88"/>
    <mergeCell ref="D89:K89"/>
    <mergeCell ref="L89:M89"/>
    <mergeCell ref="D90:K90"/>
    <mergeCell ref="L90:M90"/>
    <mergeCell ref="D75:K75"/>
    <mergeCell ref="L75:M75"/>
    <mergeCell ref="D76:K76"/>
    <mergeCell ref="L76:M76"/>
    <mergeCell ref="D85:K85"/>
    <mergeCell ref="L85:M85"/>
    <mergeCell ref="D86:K86"/>
    <mergeCell ref="L86:M86"/>
    <mergeCell ref="D87:K87"/>
    <mergeCell ref="L87:M87"/>
    <mergeCell ref="D80:K80"/>
    <mergeCell ref="L80:M80"/>
    <mergeCell ref="D81:K81"/>
    <mergeCell ref="L81:M81"/>
    <mergeCell ref="D83:K84"/>
    <mergeCell ref="L83:M84"/>
    <mergeCell ref="D77:K77"/>
    <mergeCell ref="L77:M77"/>
    <mergeCell ref="D78:K78"/>
    <mergeCell ref="L78:M78"/>
    <mergeCell ref="D79:K79"/>
    <mergeCell ref="L79:M79"/>
    <mergeCell ref="D74:K74"/>
    <mergeCell ref="L74:M74"/>
    <mergeCell ref="D66:E66"/>
    <mergeCell ref="F66:H66"/>
    <mergeCell ref="I66:K67"/>
    <mergeCell ref="L66:M67"/>
    <mergeCell ref="D67:E67"/>
    <mergeCell ref="F67:H67"/>
    <mergeCell ref="D68:E68"/>
    <mergeCell ref="F68:H68"/>
    <mergeCell ref="I68:M68"/>
    <mergeCell ref="D70:K71"/>
    <mergeCell ref="L70:M71"/>
    <mergeCell ref="D72:K72"/>
    <mergeCell ref="L72:M72"/>
    <mergeCell ref="D73:K73"/>
    <mergeCell ref="L73:M73"/>
    <mergeCell ref="D57:E57"/>
    <mergeCell ref="D58:E58"/>
    <mergeCell ref="D54:F55"/>
    <mergeCell ref="D59:E59"/>
    <mergeCell ref="D60:E60"/>
    <mergeCell ref="D61:E61"/>
    <mergeCell ref="I54:I55"/>
    <mergeCell ref="J54:J55"/>
    <mergeCell ref="K54:K55"/>
    <mergeCell ref="D56:E56"/>
    <mergeCell ref="L54:L55"/>
    <mergeCell ref="M54:M55"/>
    <mergeCell ref="I45:J46"/>
    <mergeCell ref="I47:J47"/>
    <mergeCell ref="I48:J48"/>
    <mergeCell ref="I49:J49"/>
    <mergeCell ref="I50:J50"/>
    <mergeCell ref="G41:G43"/>
    <mergeCell ref="I41:J41"/>
    <mergeCell ref="D42:E42"/>
    <mergeCell ref="D43:E43"/>
    <mergeCell ref="E37:F37"/>
    <mergeCell ref="H37:J37"/>
    <mergeCell ref="L37:M37"/>
    <mergeCell ref="D39:E39"/>
    <mergeCell ref="I39:J40"/>
    <mergeCell ref="K39:L39"/>
    <mergeCell ref="D40:E40"/>
    <mergeCell ref="K40:L40"/>
    <mergeCell ref="D41:E41"/>
    <mergeCell ref="D36:F36"/>
    <mergeCell ref="H36:J36"/>
    <mergeCell ref="L36:M36"/>
    <mergeCell ref="D33:F33"/>
    <mergeCell ref="H33:J33"/>
    <mergeCell ref="L33:M33"/>
    <mergeCell ref="D34:F34"/>
    <mergeCell ref="H34:J34"/>
    <mergeCell ref="L34:M34"/>
    <mergeCell ref="F21:H21"/>
    <mergeCell ref="L21:M21"/>
    <mergeCell ref="L25:M25"/>
    <mergeCell ref="D35:F35"/>
    <mergeCell ref="H35:J35"/>
    <mergeCell ref="L35:M35"/>
    <mergeCell ref="J27:M27"/>
    <mergeCell ref="J26:K26"/>
    <mergeCell ref="L26:M26"/>
    <mergeCell ref="J28:M28"/>
    <mergeCell ref="I3:K3"/>
    <mergeCell ref="L3:M3"/>
    <mergeCell ref="D5:M5"/>
    <mergeCell ref="D7:E7"/>
    <mergeCell ref="F7:G7"/>
    <mergeCell ref="J7:K7"/>
    <mergeCell ref="L7:M7"/>
    <mergeCell ref="D62:E62"/>
    <mergeCell ref="H54:H62"/>
    <mergeCell ref="K16:M16"/>
    <mergeCell ref="D18:E18"/>
    <mergeCell ref="F18:J18"/>
    <mergeCell ref="L18:M18"/>
    <mergeCell ref="D19:E19"/>
    <mergeCell ref="F19:H19"/>
    <mergeCell ref="L19:M19"/>
    <mergeCell ref="D30:K30"/>
    <mergeCell ref="L30:M30"/>
    <mergeCell ref="D31:K31"/>
    <mergeCell ref="L31:M31"/>
    <mergeCell ref="D32:F32"/>
    <mergeCell ref="H32:J32"/>
    <mergeCell ref="L32:M32"/>
    <mergeCell ref="D13:E13"/>
    <mergeCell ref="E103:G103"/>
    <mergeCell ref="H103:M103"/>
    <mergeCell ref="E99:G99"/>
    <mergeCell ref="H99:M99"/>
    <mergeCell ref="B97:B103"/>
    <mergeCell ref="B45:B68"/>
    <mergeCell ref="D23:E23"/>
    <mergeCell ref="J24:K24"/>
    <mergeCell ref="L24:M24"/>
    <mergeCell ref="J25:K25"/>
    <mergeCell ref="F23:G23"/>
    <mergeCell ref="H23:I23"/>
    <mergeCell ref="J23:M23"/>
    <mergeCell ref="B13:B43"/>
    <mergeCell ref="F13:M13"/>
    <mergeCell ref="D14:E14"/>
    <mergeCell ref="F14:M14"/>
    <mergeCell ref="D15:E15"/>
    <mergeCell ref="F15:I15"/>
    <mergeCell ref="K15:M15"/>
    <mergeCell ref="D16:E16"/>
    <mergeCell ref="F16:I16"/>
    <mergeCell ref="F20:J20"/>
    <mergeCell ref="L20:M20"/>
  </mergeCells>
  <hyperlinks>
    <hyperlink ref="L3" r:id="rId1" xr:uid="{00000000-0004-0000-0000-000000000000}"/>
    <hyperlink ref="E98:G98" location="'Fleet List'!A1" display="CLICK HERE TO COMPLETE (Or on TAB below)" xr:uid="{00000000-0004-0000-0000-000001000000}"/>
    <hyperlink ref="E100:G100" location="'Loss History'!A1" display="CLICK HERE TO COMPLETE (Or on TAB below)" xr:uid="{00000000-0004-0000-0000-000002000000}"/>
    <hyperlink ref="E101:G101" location="'IFTA Data'!A1" display="CLICK HERE TO COMPLETE (Or on TAB below)" xr:uid="{00000000-0004-0000-0000-000003000000}"/>
    <hyperlink ref="E102:G102" location="'Add''l Named Insured Schedule'!A1" display="CLICK HERE TO COMPLETE (Or on TAB below)" xr:uid="{00000000-0004-0000-0000-000004000000}"/>
    <hyperlink ref="E103:G103" location="'New Venture Supplemental App'!A1" display="CLICK HERE TO COMPLETE (Or on TAB below)" xr:uid="{00000000-0004-0000-0000-000005000000}"/>
    <hyperlink ref="E99:G99" location="'Driver List'!A1" display="CLICK HERE TO COMPLETE (Or on TAB below)" xr:uid="{00000000-0004-0000-0000-000006000000}"/>
  </hyperlinks>
  <pageMargins left="0.7" right="0.7" top="0.75" bottom="0.75" header="0.3" footer="0.3"/>
  <pageSetup scale="61" fitToHeight="0" orientation="portrait" horizontalDpi="360" verticalDpi="360" r:id="rId2"/>
  <rowBreaks count="2" manualBreakCount="2">
    <brk id="69" max="16383" man="1"/>
    <brk id="111" max="16383" man="1"/>
  </rowBreaks>
  <ignoredErrors>
    <ignoredError sqref="K20 F68 K21 G21:I21 G20:J20 F21 F20 J21 M20 M21 L20 L21"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'Reference Data (Hidden)'!$B$28:$B$32</xm:f>
          </x14:formula1>
          <xm:sqref>L25:M25</xm:sqref>
        </x14:dataValidation>
        <x14:dataValidation type="list" allowBlank="1" showInputMessage="1" showErrorMessage="1" xr:uid="{00000000-0002-0000-0000-000001000000}">
          <x14:formula1>
            <xm:f>'Reference Data (Hidden)'!$F$33:$F$36</xm:f>
          </x14:formula1>
          <xm:sqref>E49</xm:sqref>
        </x14:dataValidation>
        <x14:dataValidation type="list" allowBlank="1" showInputMessage="1" showErrorMessage="1" xr:uid="{00000000-0002-0000-0000-000002000000}">
          <x14:formula1>
            <xm:f>'Reference Data (Hidden)'!$F$24:$F$27</xm:f>
          </x14:formula1>
          <xm:sqref>F52</xm:sqref>
        </x14:dataValidation>
        <x14:dataValidation type="list" allowBlank="1" showInputMessage="1" showErrorMessage="1" xr:uid="{00000000-0002-0000-0000-000003000000}">
          <x14:formula1>
            <xm:f>'Reference Data (Hidden)'!$F$20:$F$23</xm:f>
          </x14:formula1>
          <xm:sqref>E52</xm:sqref>
        </x14:dataValidation>
        <x14:dataValidation type="list" allowBlank="1" showInputMessage="1" showErrorMessage="1" xr:uid="{00000000-0002-0000-0000-000004000000}">
          <x14:formula1>
            <xm:f>'Reference Data (Hidden)'!$F$16:$F$18</xm:f>
          </x14:formula1>
          <xm:sqref>L85:M94 G33:G37 L30:M30 M46 D52 K33:K37 L74:M74 L76:M81 D21 E24:E27 I24:I27 L24:M24</xm:sqref>
        </x14:dataValidation>
        <x14:dataValidation type="list" allowBlank="1" showInputMessage="1" showErrorMessage="1" xr:uid="{00000000-0002-0000-0000-000005000000}">
          <x14:formula1>
            <xm:f>'Reference Data (Hidden)'!$G$16:$G$67</xm:f>
          </x14:formula1>
          <xm:sqref>J19 F62</xm:sqref>
        </x14:dataValidation>
        <x14:dataValidation type="list" allowBlank="1" showInputMessage="1" xr:uid="{00000000-0002-0000-0000-000006000000}">
          <x14:formula1>
            <xm:f>'Reference Data (Hidden)'!$G$16:$G$67</xm:f>
          </x14:formula1>
          <xm:sqref>J21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B16:O127"/>
  <sheetViews>
    <sheetView topLeftCell="A28" workbookViewId="0">
      <selection activeCell="J20" sqref="J20"/>
    </sheetView>
  </sheetViews>
  <sheetFormatPr defaultColWidth="8.7109375" defaultRowHeight="15"/>
  <cols>
    <col min="2" max="8" width="8.7109375" style="180"/>
  </cols>
  <sheetData>
    <row r="16" spans="2:2">
      <c r="B16" s="211"/>
    </row>
    <row r="17" spans="2:15">
      <c r="B17" s="211"/>
      <c r="F17" s="180" t="s">
        <v>6</v>
      </c>
      <c r="G17" s="180" t="s">
        <v>30</v>
      </c>
      <c r="J17" s="9"/>
      <c r="K17" s="9"/>
      <c r="L17" s="9"/>
      <c r="M17" s="9"/>
      <c r="N17" s="9"/>
      <c r="O17" s="9"/>
    </row>
    <row r="18" spans="2:15">
      <c r="B18" s="211"/>
      <c r="F18" s="180" t="s">
        <v>5</v>
      </c>
      <c r="G18" s="180" t="s">
        <v>31</v>
      </c>
      <c r="J18" s="9" t="s">
        <v>260</v>
      </c>
      <c r="K18" s="9" t="s">
        <v>143</v>
      </c>
      <c r="L18" s="9" t="s">
        <v>108</v>
      </c>
      <c r="M18" s="9" t="s">
        <v>260</v>
      </c>
      <c r="N18" s="9" t="s">
        <v>123</v>
      </c>
      <c r="O18" s="9" t="s">
        <v>30</v>
      </c>
    </row>
    <row r="19" spans="2:15">
      <c r="B19" s="211"/>
      <c r="G19" s="180" t="s">
        <v>32</v>
      </c>
      <c r="J19" s="9" t="s">
        <v>386</v>
      </c>
      <c r="K19" s="9" t="s">
        <v>277</v>
      </c>
      <c r="L19" s="9" t="s">
        <v>109</v>
      </c>
      <c r="M19" s="9" t="s">
        <v>261</v>
      </c>
      <c r="N19" s="75" t="s">
        <v>29</v>
      </c>
      <c r="O19" s="76" t="s">
        <v>31</v>
      </c>
    </row>
    <row r="20" spans="2:15" ht="24.75">
      <c r="B20" s="211"/>
      <c r="G20" s="180" t="s">
        <v>33</v>
      </c>
      <c r="J20" s="9" t="s">
        <v>281</v>
      </c>
      <c r="K20" s="9" t="s">
        <v>278</v>
      </c>
      <c r="L20" s="9"/>
      <c r="M20" s="9"/>
      <c r="N20" s="75" t="s">
        <v>262</v>
      </c>
      <c r="O20" s="9" t="s">
        <v>32</v>
      </c>
    </row>
    <row r="21" spans="2:15">
      <c r="B21" s="211"/>
      <c r="F21" s="180" t="s">
        <v>153</v>
      </c>
      <c r="G21" s="180" t="s">
        <v>34</v>
      </c>
      <c r="J21" s="9" t="s">
        <v>282</v>
      </c>
      <c r="K21" s="9"/>
      <c r="L21" s="9"/>
      <c r="M21" s="9"/>
      <c r="N21" s="62" t="s">
        <v>107</v>
      </c>
      <c r="O21" s="9" t="s">
        <v>33</v>
      </c>
    </row>
    <row r="22" spans="2:15">
      <c r="B22" s="211"/>
      <c r="D22" s="180" t="str">
        <f>IF(B22=TRUE,'Application Info'!#REF!,"")</f>
        <v/>
      </c>
      <c r="F22" s="180" t="s">
        <v>156</v>
      </c>
      <c r="G22" s="180" t="s">
        <v>35</v>
      </c>
      <c r="J22" s="9" t="s">
        <v>283</v>
      </c>
      <c r="K22" s="9"/>
      <c r="L22" s="9"/>
      <c r="M22" s="9"/>
      <c r="N22" s="9" t="s">
        <v>124</v>
      </c>
      <c r="O22" s="9" t="s">
        <v>34</v>
      </c>
    </row>
    <row r="23" spans="2:15">
      <c r="B23" s="211"/>
      <c r="F23" s="180" t="s">
        <v>157</v>
      </c>
      <c r="G23" s="180" t="s">
        <v>36</v>
      </c>
      <c r="J23" s="9" t="s">
        <v>284</v>
      </c>
      <c r="K23" s="9"/>
      <c r="L23" s="9"/>
      <c r="M23" s="9"/>
      <c r="N23" s="9"/>
      <c r="O23" s="9" t="s">
        <v>35</v>
      </c>
    </row>
    <row r="24" spans="2:15">
      <c r="B24" s="211"/>
      <c r="G24" s="180" t="s">
        <v>37</v>
      </c>
      <c r="J24" s="9" t="s">
        <v>345</v>
      </c>
      <c r="K24" s="9"/>
      <c r="L24" s="9"/>
      <c r="M24" s="9"/>
      <c r="N24" s="9"/>
      <c r="O24" s="9" t="s">
        <v>36</v>
      </c>
    </row>
    <row r="25" spans="2:15">
      <c r="B25" s="211"/>
      <c r="F25" s="180" t="s">
        <v>158</v>
      </c>
      <c r="G25" s="180" t="s">
        <v>38</v>
      </c>
      <c r="J25" s="9" t="s">
        <v>346</v>
      </c>
      <c r="K25" s="9"/>
      <c r="L25" s="9"/>
      <c r="M25" s="9"/>
      <c r="N25" s="9"/>
      <c r="O25" s="9" t="s">
        <v>37</v>
      </c>
    </row>
    <row r="26" spans="2:15">
      <c r="F26" s="180" t="s">
        <v>159</v>
      </c>
      <c r="G26" s="180" t="s">
        <v>39</v>
      </c>
      <c r="J26" s="9" t="s">
        <v>347</v>
      </c>
      <c r="K26" s="9"/>
      <c r="L26" s="9"/>
      <c r="M26" s="9"/>
      <c r="N26" s="9" t="s">
        <v>6</v>
      </c>
      <c r="O26" s="9" t="s">
        <v>38</v>
      </c>
    </row>
    <row r="27" spans="2:15">
      <c r="F27" s="180" t="s">
        <v>160</v>
      </c>
      <c r="G27" s="180" t="s">
        <v>40</v>
      </c>
      <c r="J27" s="9" t="s">
        <v>348</v>
      </c>
      <c r="K27" s="9"/>
      <c r="L27" s="9"/>
      <c r="M27" s="9"/>
      <c r="N27" s="9" t="s">
        <v>5</v>
      </c>
      <c r="O27" s="9" t="s">
        <v>39</v>
      </c>
    </row>
    <row r="28" spans="2:15">
      <c r="G28" s="180" t="s">
        <v>41</v>
      </c>
      <c r="J28" s="9"/>
      <c r="K28" s="9"/>
      <c r="L28" s="9"/>
      <c r="M28" s="9"/>
      <c r="N28" s="9"/>
      <c r="O28" s="9" t="s">
        <v>40</v>
      </c>
    </row>
    <row r="29" spans="2:15">
      <c r="B29" s="180" t="s">
        <v>339</v>
      </c>
      <c r="F29" s="180" t="s">
        <v>114</v>
      </c>
      <c r="G29" s="180" t="s">
        <v>42</v>
      </c>
      <c r="J29" s="9"/>
      <c r="K29" s="9"/>
      <c r="L29" s="9"/>
      <c r="M29" s="9"/>
      <c r="N29" s="9"/>
      <c r="O29" s="9" t="s">
        <v>41</v>
      </c>
    </row>
    <row r="30" spans="2:15">
      <c r="B30" s="180" t="s">
        <v>340</v>
      </c>
      <c r="F30" s="180" t="s">
        <v>115</v>
      </c>
      <c r="G30" s="180" t="s">
        <v>43</v>
      </c>
      <c r="J30" s="9"/>
      <c r="K30" s="9"/>
      <c r="L30" s="9"/>
      <c r="M30" s="9"/>
      <c r="N30" s="9"/>
      <c r="O30" s="9" t="s">
        <v>42</v>
      </c>
    </row>
    <row r="31" spans="2:15">
      <c r="B31" s="180" t="s">
        <v>341</v>
      </c>
      <c r="F31" s="180" t="s">
        <v>116</v>
      </c>
      <c r="G31" s="180" t="s">
        <v>44</v>
      </c>
      <c r="J31" s="9"/>
      <c r="K31" s="9"/>
      <c r="L31" s="9"/>
      <c r="M31" s="9"/>
      <c r="N31" s="9"/>
      <c r="O31" s="9" t="s">
        <v>43</v>
      </c>
    </row>
    <row r="32" spans="2:15">
      <c r="B32" s="180" t="s">
        <v>342</v>
      </c>
      <c r="G32" s="180" t="s">
        <v>45</v>
      </c>
      <c r="J32" s="9"/>
      <c r="K32" s="9"/>
      <c r="L32" s="9"/>
      <c r="M32" s="9"/>
      <c r="N32" s="9"/>
      <c r="O32" s="9" t="s">
        <v>44</v>
      </c>
    </row>
    <row r="33" spans="6:15">
      <c r="G33" s="180" t="s">
        <v>46</v>
      </c>
      <c r="J33" s="9"/>
      <c r="K33" s="9"/>
      <c r="L33" s="9"/>
      <c r="M33" s="9"/>
      <c r="N33" s="9"/>
      <c r="O33" s="9" t="s">
        <v>45</v>
      </c>
    </row>
    <row r="34" spans="6:15">
      <c r="F34" s="180" t="s">
        <v>165</v>
      </c>
      <c r="G34" s="180" t="s">
        <v>47</v>
      </c>
      <c r="J34" s="9"/>
      <c r="K34" s="9"/>
      <c r="L34" s="9"/>
      <c r="M34" s="9"/>
      <c r="N34" s="9"/>
      <c r="O34" s="9" t="s">
        <v>46</v>
      </c>
    </row>
    <row r="35" spans="6:15">
      <c r="F35" s="180" t="s">
        <v>167</v>
      </c>
      <c r="G35" s="180" t="s">
        <v>48</v>
      </c>
      <c r="J35" s="9"/>
      <c r="K35" s="9"/>
      <c r="L35" s="9"/>
      <c r="M35" s="9"/>
      <c r="N35" s="9"/>
      <c r="O35" s="9" t="s">
        <v>47</v>
      </c>
    </row>
    <row r="36" spans="6:15">
      <c r="F36" s="180" t="s">
        <v>172</v>
      </c>
      <c r="G36" s="180" t="s">
        <v>49</v>
      </c>
      <c r="J36" s="9"/>
      <c r="K36" s="9"/>
      <c r="L36" s="9"/>
      <c r="M36" s="9"/>
      <c r="N36" s="9"/>
      <c r="O36" s="9" t="s">
        <v>48</v>
      </c>
    </row>
    <row r="37" spans="6:15">
      <c r="G37" s="180" t="s">
        <v>50</v>
      </c>
      <c r="J37" s="9"/>
      <c r="K37" s="9"/>
      <c r="L37" s="9"/>
      <c r="M37" s="9"/>
      <c r="N37" s="9"/>
      <c r="O37" s="9" t="s">
        <v>49</v>
      </c>
    </row>
    <row r="38" spans="6:15">
      <c r="G38" s="180" t="s">
        <v>51</v>
      </c>
      <c r="J38" s="9"/>
      <c r="K38" s="9"/>
      <c r="L38" s="9"/>
      <c r="M38" s="9"/>
      <c r="N38" s="9"/>
      <c r="O38" s="9" t="s">
        <v>50</v>
      </c>
    </row>
    <row r="39" spans="6:15">
      <c r="G39" s="180" t="s">
        <v>52</v>
      </c>
      <c r="J39" s="9"/>
      <c r="K39" s="9"/>
      <c r="L39" s="9"/>
      <c r="M39" s="9"/>
      <c r="N39" s="9"/>
      <c r="O39" s="9" t="s">
        <v>51</v>
      </c>
    </row>
    <row r="40" spans="6:15">
      <c r="G40" s="180" t="s">
        <v>53</v>
      </c>
      <c r="J40" s="9"/>
      <c r="K40" s="9"/>
      <c r="L40" s="9"/>
      <c r="M40" s="9"/>
      <c r="N40" s="9"/>
      <c r="O40" s="9" t="s">
        <v>52</v>
      </c>
    </row>
    <row r="41" spans="6:15">
      <c r="G41" s="180" t="s">
        <v>54</v>
      </c>
      <c r="J41" s="9"/>
      <c r="K41" s="9"/>
      <c r="L41" s="9"/>
      <c r="M41" s="9"/>
      <c r="N41" s="9"/>
      <c r="O41" s="9" t="s">
        <v>53</v>
      </c>
    </row>
    <row r="42" spans="6:15">
      <c r="G42" s="180" t="s">
        <v>55</v>
      </c>
      <c r="J42" s="9"/>
      <c r="K42" s="9"/>
      <c r="L42" s="9"/>
      <c r="M42" s="9"/>
      <c r="N42" s="9"/>
      <c r="O42" s="9" t="s">
        <v>54</v>
      </c>
    </row>
    <row r="43" spans="6:15">
      <c r="G43" s="180" t="s">
        <v>56</v>
      </c>
      <c r="J43" s="9"/>
      <c r="K43" s="9"/>
      <c r="L43" s="9"/>
      <c r="M43" s="9"/>
      <c r="N43" s="9"/>
      <c r="O43" s="9" t="s">
        <v>55</v>
      </c>
    </row>
    <row r="44" spans="6:15">
      <c r="G44" s="180" t="s">
        <v>57</v>
      </c>
      <c r="J44" s="9"/>
      <c r="K44" s="9"/>
      <c r="L44" s="9"/>
      <c r="M44" s="9"/>
      <c r="N44" s="9"/>
      <c r="O44" s="9" t="s">
        <v>56</v>
      </c>
    </row>
    <row r="45" spans="6:15">
      <c r="G45" s="180" t="s">
        <v>58</v>
      </c>
      <c r="J45" s="9"/>
      <c r="K45" s="9"/>
      <c r="L45" s="9"/>
      <c r="M45" s="9"/>
      <c r="N45" s="9"/>
      <c r="O45" s="9" t="s">
        <v>57</v>
      </c>
    </row>
    <row r="46" spans="6:15">
      <c r="G46" s="180" t="s">
        <v>59</v>
      </c>
      <c r="J46" s="9"/>
      <c r="K46" s="9"/>
      <c r="L46" s="9"/>
      <c r="M46" s="9"/>
      <c r="N46" s="9"/>
      <c r="O46" s="9" t="s">
        <v>58</v>
      </c>
    </row>
    <row r="47" spans="6:15">
      <c r="G47" s="180" t="s">
        <v>60</v>
      </c>
      <c r="J47" s="9"/>
      <c r="K47" s="9"/>
      <c r="L47" s="9"/>
      <c r="M47" s="9"/>
      <c r="N47" s="9"/>
      <c r="O47" s="9" t="s">
        <v>59</v>
      </c>
    </row>
    <row r="48" spans="6:15">
      <c r="G48" s="180" t="s">
        <v>61</v>
      </c>
      <c r="J48" s="9"/>
      <c r="K48" s="9"/>
      <c r="L48" s="9"/>
      <c r="M48" s="9"/>
      <c r="N48" s="9"/>
      <c r="O48" s="9" t="s">
        <v>60</v>
      </c>
    </row>
    <row r="49" spans="2:15">
      <c r="G49" s="180" t="s">
        <v>62</v>
      </c>
      <c r="J49" s="9"/>
      <c r="K49" s="9"/>
      <c r="L49" s="9"/>
      <c r="M49" s="9"/>
      <c r="N49" s="9"/>
      <c r="O49" s="9" t="s">
        <v>61</v>
      </c>
    </row>
    <row r="50" spans="2:15">
      <c r="B50" s="209"/>
      <c r="C50" s="209"/>
      <c r="D50" s="209"/>
      <c r="E50" s="209"/>
      <c r="F50" s="209"/>
      <c r="G50" s="209" t="s">
        <v>63</v>
      </c>
      <c r="H50" s="209"/>
      <c r="J50" s="9"/>
      <c r="K50" s="9"/>
      <c r="L50" s="9"/>
      <c r="M50" s="9"/>
      <c r="N50" s="9"/>
      <c r="O50" s="9" t="s">
        <v>62</v>
      </c>
    </row>
    <row r="51" spans="2:15">
      <c r="G51" s="180" t="s">
        <v>64</v>
      </c>
      <c r="J51" s="9"/>
      <c r="K51" s="9"/>
      <c r="L51" s="9"/>
      <c r="M51" s="9"/>
      <c r="N51" s="9"/>
      <c r="O51" s="9" t="s">
        <v>63</v>
      </c>
    </row>
    <row r="52" spans="2:15">
      <c r="G52" s="180" t="s">
        <v>65</v>
      </c>
      <c r="J52" s="9"/>
      <c r="K52" s="9"/>
      <c r="L52" s="9"/>
      <c r="M52" s="9"/>
      <c r="N52" s="9"/>
      <c r="O52" s="9" t="s">
        <v>64</v>
      </c>
    </row>
    <row r="53" spans="2:15">
      <c r="G53" s="180" t="s">
        <v>66</v>
      </c>
      <c r="J53" s="9"/>
      <c r="K53" s="9"/>
      <c r="L53" s="9"/>
      <c r="M53" s="9"/>
      <c r="N53" s="9"/>
      <c r="O53" s="9" t="s">
        <v>65</v>
      </c>
    </row>
    <row r="54" spans="2:15">
      <c r="G54" s="180" t="s">
        <v>67</v>
      </c>
      <c r="J54" s="9"/>
      <c r="K54" s="9"/>
      <c r="L54" s="9"/>
      <c r="M54" s="9"/>
      <c r="N54" s="9"/>
      <c r="O54" s="9" t="s">
        <v>66</v>
      </c>
    </row>
    <row r="55" spans="2:15">
      <c r="G55" s="180" t="s">
        <v>68</v>
      </c>
      <c r="J55" s="9"/>
      <c r="K55" s="9"/>
      <c r="L55" s="9"/>
      <c r="M55" s="9"/>
      <c r="N55" s="9"/>
      <c r="O55" s="9" t="s">
        <v>67</v>
      </c>
    </row>
    <row r="56" spans="2:15">
      <c r="G56" s="180" t="s">
        <v>69</v>
      </c>
      <c r="J56" s="9"/>
      <c r="K56" s="9"/>
      <c r="L56" s="9"/>
      <c r="M56" s="9"/>
      <c r="N56" s="9"/>
      <c r="O56" s="9" t="s">
        <v>68</v>
      </c>
    </row>
    <row r="57" spans="2:15">
      <c r="G57" s="180" t="s">
        <v>70</v>
      </c>
      <c r="J57" s="9"/>
      <c r="K57" s="9"/>
      <c r="L57" s="9"/>
      <c r="M57" s="9"/>
      <c r="N57" s="9"/>
      <c r="O57" s="9" t="s">
        <v>69</v>
      </c>
    </row>
    <row r="58" spans="2:15">
      <c r="G58" s="180" t="s">
        <v>71</v>
      </c>
      <c r="J58" s="9"/>
      <c r="K58" s="9"/>
      <c r="L58" s="9"/>
      <c r="M58" s="9"/>
      <c r="N58" s="9"/>
      <c r="O58" s="9" t="s">
        <v>70</v>
      </c>
    </row>
    <row r="59" spans="2:15">
      <c r="G59" s="180" t="s">
        <v>72</v>
      </c>
      <c r="J59" s="9"/>
      <c r="K59" s="9"/>
      <c r="L59" s="9"/>
      <c r="M59" s="9"/>
      <c r="N59" s="9"/>
      <c r="O59" s="9" t="s">
        <v>71</v>
      </c>
    </row>
    <row r="60" spans="2:15">
      <c r="G60" s="180" t="s">
        <v>73</v>
      </c>
      <c r="J60" s="9"/>
      <c r="K60" s="9"/>
      <c r="L60" s="9"/>
      <c r="M60" s="9"/>
      <c r="N60" s="9"/>
      <c r="O60" s="9" t="s">
        <v>72</v>
      </c>
    </row>
    <row r="61" spans="2:15">
      <c r="G61" s="180" t="s">
        <v>74</v>
      </c>
      <c r="J61" s="9"/>
      <c r="K61" s="9"/>
      <c r="L61" s="9"/>
      <c r="M61" s="9"/>
      <c r="N61" s="9"/>
      <c r="O61" s="9" t="s">
        <v>73</v>
      </c>
    </row>
    <row r="62" spans="2:15">
      <c r="G62" s="180" t="s">
        <v>75</v>
      </c>
      <c r="J62" s="9"/>
      <c r="K62" s="9"/>
      <c r="L62" s="9"/>
      <c r="M62" s="9"/>
      <c r="N62" s="9"/>
      <c r="O62" s="9" t="s">
        <v>74</v>
      </c>
    </row>
    <row r="63" spans="2:15">
      <c r="G63" s="180" t="s">
        <v>76</v>
      </c>
      <c r="J63" s="9"/>
      <c r="K63" s="9"/>
      <c r="L63" s="9"/>
      <c r="M63" s="9"/>
      <c r="N63" s="9"/>
      <c r="O63" s="9" t="s">
        <v>75</v>
      </c>
    </row>
    <row r="64" spans="2:15">
      <c r="G64" s="180" t="s">
        <v>77</v>
      </c>
      <c r="J64" s="9"/>
      <c r="K64" s="9"/>
      <c r="L64" s="9"/>
      <c r="M64" s="9"/>
      <c r="N64" s="9"/>
      <c r="O64" s="9" t="s">
        <v>76</v>
      </c>
    </row>
    <row r="65" spans="2:15">
      <c r="G65" s="180" t="s">
        <v>78</v>
      </c>
      <c r="J65" s="9"/>
      <c r="K65" s="9"/>
      <c r="L65" s="9"/>
      <c r="M65" s="9"/>
      <c r="N65" s="9"/>
      <c r="O65" s="9" t="s">
        <v>77</v>
      </c>
    </row>
    <row r="66" spans="2:15">
      <c r="G66" s="180" t="s">
        <v>79</v>
      </c>
      <c r="J66" s="9"/>
      <c r="K66" s="9"/>
      <c r="L66" s="9"/>
      <c r="M66" s="9"/>
      <c r="N66" s="9"/>
      <c r="O66" s="9" t="s">
        <v>78</v>
      </c>
    </row>
    <row r="67" spans="2:15">
      <c r="G67" s="180" t="s">
        <v>80</v>
      </c>
      <c r="J67" s="9"/>
      <c r="K67" s="9"/>
      <c r="L67" s="9"/>
      <c r="M67" s="9"/>
      <c r="N67" s="9"/>
      <c r="O67" s="9" t="s">
        <v>79</v>
      </c>
    </row>
    <row r="68" spans="2:15">
      <c r="J68" s="9"/>
      <c r="K68" s="9"/>
      <c r="L68" s="9"/>
      <c r="M68" s="9"/>
      <c r="N68" s="9"/>
      <c r="O68" s="9" t="s">
        <v>80</v>
      </c>
    </row>
    <row r="69" spans="2:15">
      <c r="J69" s="9"/>
      <c r="K69" s="9"/>
      <c r="L69" s="9"/>
      <c r="M69" s="9"/>
      <c r="N69" s="9"/>
      <c r="O69" s="9"/>
    </row>
    <row r="70" spans="2:15">
      <c r="J70" s="9"/>
      <c r="K70" s="9"/>
      <c r="L70" s="9"/>
      <c r="M70" s="9"/>
      <c r="N70" s="9"/>
      <c r="O70" s="9"/>
    </row>
    <row r="71" spans="2:15">
      <c r="B71" s="212"/>
      <c r="J71" s="9"/>
      <c r="K71" s="9"/>
      <c r="L71" s="9"/>
      <c r="M71" s="9"/>
      <c r="N71" s="9"/>
      <c r="O71" s="9"/>
    </row>
    <row r="72" spans="2:15">
      <c r="J72" s="9"/>
      <c r="K72" s="9"/>
      <c r="L72" s="9"/>
      <c r="M72" s="9"/>
      <c r="N72" s="9"/>
      <c r="O72" s="9"/>
    </row>
    <row r="73" spans="2:15">
      <c r="J73" s="9"/>
    </row>
    <row r="108" spans="2:8">
      <c r="B108" s="210"/>
    </row>
    <row r="109" spans="2:8">
      <c r="B109" s="210"/>
      <c r="C109" s="210"/>
      <c r="H109" s="210"/>
    </row>
    <row r="110" spans="2:8">
      <c r="B110" s="210"/>
      <c r="C110" s="210"/>
      <c r="D110" s="210"/>
      <c r="E110" s="210"/>
      <c r="F110" s="210"/>
      <c r="G110" s="210"/>
      <c r="H110" s="210"/>
    </row>
    <row r="111" spans="2:8">
      <c r="D111" s="210"/>
      <c r="E111" s="210"/>
      <c r="F111" s="210"/>
      <c r="G111" s="210"/>
      <c r="H111" s="210"/>
    </row>
    <row r="112" spans="2:8">
      <c r="C112" s="210"/>
      <c r="E112" s="210"/>
      <c r="F112" s="210"/>
      <c r="G112" s="210"/>
    </row>
    <row r="113" spans="2:8">
      <c r="D113" s="210"/>
    </row>
    <row r="118" spans="2:8">
      <c r="B118" s="210"/>
    </row>
    <row r="119" spans="2:8">
      <c r="H119" s="210"/>
    </row>
    <row r="120" spans="2:8">
      <c r="E120" s="210"/>
      <c r="F120" s="210"/>
      <c r="G120" s="210"/>
    </row>
    <row r="121" spans="2:8">
      <c r="B121" s="210"/>
    </row>
    <row r="122" spans="2:8">
      <c r="C122" s="210"/>
      <c r="H122" s="210"/>
    </row>
    <row r="123" spans="2:8">
      <c r="D123" s="210"/>
      <c r="E123" s="210"/>
      <c r="F123" s="210"/>
      <c r="G123" s="210"/>
    </row>
    <row r="125" spans="2:8">
      <c r="B125" s="210"/>
    </row>
    <row r="126" spans="2:8">
      <c r="C126" s="210"/>
      <c r="H126" s="210"/>
    </row>
    <row r="127" spans="2:8">
      <c r="D127" s="210"/>
      <c r="E127" s="210"/>
      <c r="F127" s="210"/>
      <c r="G127" s="2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B1:AF61"/>
  <sheetViews>
    <sheetView showGridLines="0" topLeftCell="A4" zoomScale="110" zoomScaleNormal="110" zoomScalePageLayoutView="110" workbookViewId="0">
      <selection activeCell="E13" sqref="E13:I13"/>
    </sheetView>
  </sheetViews>
  <sheetFormatPr defaultColWidth="9.140625" defaultRowHeight="12.75"/>
  <cols>
    <col min="1" max="1" width="2.140625" style="178" customWidth="1"/>
    <col min="2" max="2" width="20.140625" style="178" customWidth="1"/>
    <col min="3" max="3" width="20.7109375" style="178" customWidth="1"/>
    <col min="4" max="4" width="16.28515625" style="178" customWidth="1"/>
    <col min="5" max="5" width="6.28515625" style="178" customWidth="1"/>
    <col min="6" max="6" width="11.7109375" style="178" customWidth="1"/>
    <col min="7" max="7" width="12.7109375" style="178" customWidth="1"/>
    <col min="8" max="8" width="12.140625" style="178" customWidth="1"/>
    <col min="9" max="9" width="14.140625" style="178" customWidth="1"/>
    <col min="10" max="10" width="3" style="178" customWidth="1"/>
    <col min="11" max="12" width="9.140625" style="179"/>
    <col min="13" max="32" width="9.140625" style="180"/>
    <col min="33" max="16384" width="9.140625" style="178"/>
  </cols>
  <sheetData>
    <row r="1" spans="2:9" ht="7.9" customHeight="1"/>
    <row r="2" spans="2:9" ht="18.75">
      <c r="C2" s="181" t="s">
        <v>146</v>
      </c>
      <c r="D2" s="182"/>
      <c r="E2" s="182"/>
      <c r="F2" s="182"/>
      <c r="I2" s="183" t="s">
        <v>147</v>
      </c>
    </row>
    <row r="3" spans="2:9" ht="15">
      <c r="B3" s="182"/>
      <c r="C3" s="182"/>
      <c r="D3" s="182"/>
      <c r="E3" s="182"/>
      <c r="F3" s="182"/>
      <c r="G3" s="183"/>
      <c r="H3" s="536" t="s">
        <v>149</v>
      </c>
      <c r="I3" s="328"/>
    </row>
    <row r="4" spans="2:9" ht="13.5" thickBot="1"/>
    <row r="5" spans="2:9" ht="13.5" thickBot="1">
      <c r="B5" s="537" t="s">
        <v>311</v>
      </c>
      <c r="C5" s="538"/>
      <c r="D5" s="538"/>
      <c r="E5" s="538"/>
      <c r="F5" s="538"/>
      <c r="G5" s="538"/>
      <c r="H5" s="538"/>
      <c r="I5" s="539"/>
    </row>
    <row r="6" spans="2:9" ht="12" customHeight="1" thickBot="1">
      <c r="B6" s="184"/>
      <c r="C6" s="184"/>
      <c r="D6" s="184"/>
      <c r="E6" s="184"/>
      <c r="F6" s="184"/>
      <c r="G6" s="184"/>
      <c r="H6" s="184"/>
      <c r="I6" s="184"/>
    </row>
    <row r="7" spans="2:9" ht="13.5" thickBot="1">
      <c r="B7" s="540" t="s">
        <v>11</v>
      </c>
      <c r="C7" s="541"/>
      <c r="D7" s="542"/>
      <c r="E7" s="543"/>
      <c r="F7" s="185"/>
      <c r="G7" s="186"/>
      <c r="H7" s="187"/>
      <c r="I7" s="187"/>
    </row>
    <row r="9" spans="2:9">
      <c r="B9" s="310" t="s">
        <v>135</v>
      </c>
      <c r="C9" s="310"/>
      <c r="D9" s="528"/>
      <c r="E9" s="528"/>
      <c r="F9" s="528"/>
      <c r="G9" s="528"/>
      <c r="H9" s="528"/>
      <c r="I9" s="528"/>
    </row>
    <row r="10" spans="2:9">
      <c r="B10" s="310" t="s">
        <v>312</v>
      </c>
      <c r="C10" s="310"/>
      <c r="D10" s="528"/>
      <c r="E10" s="528"/>
      <c r="F10" s="528"/>
      <c r="G10" s="528"/>
      <c r="H10" s="528"/>
      <c r="I10" s="528"/>
    </row>
    <row r="11" spans="2:9">
      <c r="B11" s="310" t="s">
        <v>313</v>
      </c>
      <c r="C11" s="310"/>
      <c r="D11" s="364"/>
      <c r="E11" s="366"/>
      <c r="F11" s="310" t="s">
        <v>314</v>
      </c>
      <c r="G11" s="310"/>
      <c r="H11" s="364"/>
      <c r="I11" s="366"/>
    </row>
    <row r="13" spans="2:9" ht="13.9" customHeight="1">
      <c r="B13" s="188" t="s">
        <v>318</v>
      </c>
      <c r="C13" s="189"/>
      <c r="D13" s="189"/>
      <c r="E13" s="531"/>
      <c r="F13" s="532"/>
      <c r="G13" s="532"/>
      <c r="H13" s="532"/>
      <c r="I13" s="533"/>
    </row>
    <row r="14" spans="2:9" ht="13.9" customHeight="1">
      <c r="B14" s="310" t="s">
        <v>319</v>
      </c>
      <c r="C14" s="310"/>
      <c r="D14" s="310"/>
      <c r="E14" s="310"/>
      <c r="F14" s="310"/>
      <c r="G14" s="310"/>
      <c r="H14" s="310"/>
      <c r="I14" s="310"/>
    </row>
    <row r="15" spans="2:9">
      <c r="B15" s="534"/>
      <c r="C15" s="534"/>
      <c r="D15" s="534"/>
      <c r="E15" s="534"/>
      <c r="F15" s="534"/>
      <c r="G15" s="534"/>
      <c r="H15" s="534"/>
      <c r="I15" s="534"/>
    </row>
    <row r="16" spans="2:9">
      <c r="B16" s="534"/>
      <c r="C16" s="534"/>
      <c r="D16" s="534"/>
      <c r="E16" s="534"/>
      <c r="F16" s="534"/>
      <c r="G16" s="534"/>
      <c r="H16" s="534"/>
      <c r="I16" s="534"/>
    </row>
    <row r="18" spans="2:9" ht="13.9" customHeight="1">
      <c r="B18" s="544" t="s">
        <v>315</v>
      </c>
      <c r="C18" s="545"/>
      <c r="D18" s="545"/>
      <c r="E18" s="545"/>
      <c r="F18" s="545"/>
      <c r="G18" s="545"/>
      <c r="H18" s="545"/>
      <c r="I18" s="546"/>
    </row>
    <row r="19" spans="2:9">
      <c r="B19" s="534"/>
      <c r="C19" s="534"/>
      <c r="D19" s="534"/>
      <c r="E19" s="534"/>
      <c r="F19" s="534"/>
      <c r="G19" s="534"/>
      <c r="H19" s="534"/>
      <c r="I19" s="534"/>
    </row>
    <row r="20" spans="2:9">
      <c r="B20" s="534"/>
      <c r="C20" s="534"/>
      <c r="D20" s="534"/>
      <c r="E20" s="534"/>
      <c r="F20" s="534"/>
      <c r="G20" s="534"/>
      <c r="H20" s="534"/>
      <c r="I20" s="534"/>
    </row>
    <row r="22" spans="2:9" ht="13.9" customHeight="1">
      <c r="B22" s="544" t="s">
        <v>316</v>
      </c>
      <c r="C22" s="545"/>
      <c r="D22" s="545"/>
      <c r="E22" s="545"/>
      <c r="F22" s="545"/>
      <c r="G22" s="545"/>
      <c r="H22" s="545"/>
      <c r="I22" s="546"/>
    </row>
    <row r="23" spans="2:9">
      <c r="B23" s="534"/>
      <c r="C23" s="534"/>
      <c r="D23" s="534"/>
      <c r="E23" s="534"/>
      <c r="F23" s="534"/>
      <c r="G23" s="534"/>
      <c r="H23" s="534"/>
      <c r="I23" s="534"/>
    </row>
    <row r="24" spans="2:9">
      <c r="B24" s="534"/>
      <c r="C24" s="534"/>
      <c r="D24" s="534"/>
      <c r="E24" s="534"/>
      <c r="F24" s="534"/>
      <c r="G24" s="534"/>
      <c r="H24" s="534"/>
      <c r="I24" s="534"/>
    </row>
    <row r="26" spans="2:9" ht="13.9" customHeight="1">
      <c r="B26" s="544" t="s">
        <v>317</v>
      </c>
      <c r="C26" s="545"/>
      <c r="D26" s="545"/>
      <c r="E26" s="545"/>
      <c r="F26" s="545"/>
      <c r="G26" s="545"/>
      <c r="H26" s="545"/>
      <c r="I26" s="546"/>
    </row>
    <row r="27" spans="2:9">
      <c r="B27" s="534"/>
      <c r="C27" s="534"/>
      <c r="D27" s="534"/>
      <c r="E27" s="534"/>
      <c r="F27" s="534"/>
      <c r="G27" s="534"/>
      <c r="H27" s="534"/>
      <c r="I27" s="534"/>
    </row>
    <row r="28" spans="2:9">
      <c r="B28" s="534"/>
      <c r="C28" s="534"/>
      <c r="D28" s="534"/>
      <c r="E28" s="534"/>
      <c r="F28" s="534"/>
      <c r="G28" s="534"/>
      <c r="H28" s="534"/>
      <c r="I28" s="534"/>
    </row>
    <row r="30" spans="2:9" ht="13.9" customHeight="1">
      <c r="B30" s="310" t="s">
        <v>320</v>
      </c>
      <c r="C30" s="310"/>
      <c r="D30" s="310"/>
      <c r="E30" s="310"/>
      <c r="F30" s="310"/>
      <c r="G30" s="310"/>
      <c r="H30" s="310"/>
      <c r="I30" s="310"/>
    </row>
    <row r="31" spans="2:9">
      <c r="B31" s="534"/>
      <c r="C31" s="534"/>
      <c r="D31" s="534"/>
      <c r="E31" s="534"/>
      <c r="F31" s="534"/>
      <c r="G31" s="534"/>
      <c r="H31" s="534"/>
      <c r="I31" s="534"/>
    </row>
    <row r="32" spans="2:9">
      <c r="B32" s="534"/>
      <c r="C32" s="534"/>
      <c r="D32" s="534"/>
      <c r="E32" s="534"/>
      <c r="F32" s="534"/>
      <c r="G32" s="534"/>
      <c r="H32" s="534"/>
      <c r="I32" s="534"/>
    </row>
    <row r="34" spans="2:9" ht="13.9" customHeight="1">
      <c r="B34" s="310" t="s">
        <v>321</v>
      </c>
      <c r="C34" s="310"/>
      <c r="D34" s="310"/>
      <c r="E34" s="310"/>
      <c r="F34" s="310"/>
      <c r="G34" s="310"/>
      <c r="H34" s="310"/>
      <c r="I34" s="310"/>
    </row>
    <row r="35" spans="2:9">
      <c r="B35" s="534"/>
      <c r="C35" s="534"/>
      <c r="D35" s="534"/>
      <c r="E35" s="534"/>
      <c r="F35" s="534"/>
      <c r="G35" s="534"/>
      <c r="H35" s="534"/>
      <c r="I35" s="534"/>
    </row>
    <row r="36" spans="2:9">
      <c r="B36" s="534"/>
      <c r="C36" s="534"/>
      <c r="D36" s="534"/>
      <c r="E36" s="534"/>
      <c r="F36" s="534"/>
      <c r="G36" s="534"/>
      <c r="H36" s="534"/>
      <c r="I36" s="534"/>
    </row>
    <row r="38" spans="2:9">
      <c r="B38" s="535" t="s">
        <v>322</v>
      </c>
      <c r="C38" s="535"/>
      <c r="D38" s="535"/>
      <c r="E38" s="535"/>
      <c r="F38" s="535"/>
      <c r="G38" s="535"/>
      <c r="H38" s="535"/>
      <c r="I38" s="535"/>
    </row>
    <row r="40" spans="2:9">
      <c r="B40" s="190" t="s">
        <v>323</v>
      </c>
      <c r="C40" s="190" t="s">
        <v>324</v>
      </c>
      <c r="D40" s="190" t="s">
        <v>325</v>
      </c>
      <c r="E40" s="310" t="s">
        <v>326</v>
      </c>
      <c r="F40" s="310"/>
      <c r="G40" s="190" t="s">
        <v>327</v>
      </c>
      <c r="H40" s="190" t="s">
        <v>328</v>
      </c>
      <c r="I40" s="190" t="s">
        <v>329</v>
      </c>
    </row>
    <row r="41" spans="2:9">
      <c r="B41" s="191" t="s">
        <v>330</v>
      </c>
      <c r="C41" s="525"/>
      <c r="D41" s="525"/>
      <c r="E41" s="528"/>
      <c r="F41" s="528"/>
      <c r="G41" s="525"/>
      <c r="H41" s="525"/>
      <c r="I41" s="525"/>
    </row>
    <row r="42" spans="2:9">
      <c r="B42" s="195"/>
      <c r="C42" s="526"/>
      <c r="D42" s="526"/>
      <c r="E42" s="190" t="s">
        <v>10</v>
      </c>
      <c r="F42" s="177"/>
      <c r="G42" s="526"/>
      <c r="H42" s="526"/>
      <c r="I42" s="526"/>
    </row>
    <row r="43" spans="2:9">
      <c r="B43" s="196" t="s">
        <v>331</v>
      </c>
      <c r="C43" s="525"/>
      <c r="D43" s="525"/>
      <c r="E43" s="528"/>
      <c r="F43" s="528"/>
      <c r="G43" s="525"/>
      <c r="H43" s="525"/>
      <c r="I43" s="525"/>
    </row>
    <row r="44" spans="2:9">
      <c r="B44" s="195"/>
      <c r="C44" s="526"/>
      <c r="D44" s="526"/>
      <c r="E44" s="261" t="s">
        <v>10</v>
      </c>
      <c r="F44" s="262"/>
      <c r="G44" s="526"/>
      <c r="H44" s="526"/>
      <c r="I44" s="526"/>
    </row>
    <row r="45" spans="2:9">
      <c r="B45" s="196" t="s">
        <v>332</v>
      </c>
      <c r="C45" s="525"/>
      <c r="D45" s="525"/>
      <c r="E45" s="528"/>
      <c r="F45" s="528"/>
      <c r="G45" s="525"/>
      <c r="H45" s="525"/>
      <c r="I45" s="525"/>
    </row>
    <row r="46" spans="2:9">
      <c r="B46" s="195"/>
      <c r="C46" s="526"/>
      <c r="D46" s="526"/>
      <c r="E46" s="261" t="s">
        <v>10</v>
      </c>
      <c r="F46" s="262"/>
      <c r="G46" s="526"/>
      <c r="H46" s="526"/>
      <c r="I46" s="526"/>
    </row>
    <row r="47" spans="2:9">
      <c r="B47" s="196" t="s">
        <v>333</v>
      </c>
      <c r="C47" s="525"/>
      <c r="D47" s="525"/>
      <c r="E47" s="528"/>
      <c r="F47" s="528"/>
      <c r="G47" s="525"/>
      <c r="H47" s="525"/>
      <c r="I47" s="525"/>
    </row>
    <row r="48" spans="2:9">
      <c r="B48" s="195"/>
      <c r="C48" s="526"/>
      <c r="D48" s="526"/>
      <c r="E48" s="261" t="s">
        <v>10</v>
      </c>
      <c r="F48" s="262"/>
      <c r="G48" s="526"/>
      <c r="H48" s="526"/>
      <c r="I48" s="526"/>
    </row>
    <row r="49" spans="2:32">
      <c r="B49" s="196" t="s">
        <v>334</v>
      </c>
      <c r="C49" s="525"/>
      <c r="D49" s="525"/>
      <c r="E49" s="528"/>
      <c r="F49" s="528"/>
      <c r="G49" s="525"/>
      <c r="H49" s="525"/>
      <c r="I49" s="525"/>
    </row>
    <row r="50" spans="2:32">
      <c r="B50" s="195"/>
      <c r="C50" s="526"/>
      <c r="D50" s="526"/>
      <c r="E50" s="261" t="s">
        <v>10</v>
      </c>
      <c r="F50" s="262"/>
      <c r="G50" s="526"/>
      <c r="H50" s="526"/>
      <c r="I50" s="526"/>
    </row>
    <row r="52" spans="2:32">
      <c r="B52" s="529" t="s">
        <v>335</v>
      </c>
      <c r="C52" s="529"/>
      <c r="D52" s="529"/>
      <c r="E52" s="529"/>
      <c r="F52" s="529"/>
      <c r="G52" s="529"/>
      <c r="H52" s="529"/>
      <c r="I52" s="529"/>
    </row>
    <row r="53" spans="2:32">
      <c r="B53" s="192"/>
      <c r="C53" s="192"/>
      <c r="D53" s="192"/>
      <c r="E53" s="192"/>
      <c r="F53" s="192"/>
      <c r="G53" s="192"/>
      <c r="H53" s="192"/>
      <c r="I53" s="192"/>
    </row>
    <row r="54" spans="2:32" ht="52.15" customHeight="1">
      <c r="B54" s="530" t="s">
        <v>336</v>
      </c>
      <c r="C54" s="530"/>
      <c r="D54" s="530"/>
      <c r="E54" s="530"/>
      <c r="F54" s="530"/>
      <c r="G54" s="530"/>
      <c r="H54" s="530"/>
      <c r="I54" s="530"/>
    </row>
    <row r="55" spans="2:32">
      <c r="B55" s="193"/>
      <c r="C55" s="193"/>
      <c r="D55" s="193"/>
      <c r="E55" s="193"/>
      <c r="F55" s="193"/>
      <c r="G55" s="193"/>
      <c r="H55" s="193"/>
      <c r="I55" s="193"/>
    </row>
    <row r="57" spans="2:32">
      <c r="B57" s="194" t="s">
        <v>19</v>
      </c>
      <c r="C57" s="527"/>
      <c r="D57" s="527"/>
      <c r="E57" s="527"/>
      <c r="F57" s="527"/>
      <c r="G57" s="178" t="s">
        <v>10</v>
      </c>
      <c r="H57" s="527"/>
      <c r="I57" s="527"/>
      <c r="J57" s="179"/>
      <c r="K57" s="180"/>
      <c r="L57" s="180"/>
      <c r="AE57" s="178"/>
      <c r="AF57" s="178"/>
    </row>
    <row r="58" spans="2:32">
      <c r="B58" s="192"/>
      <c r="J58" s="179"/>
      <c r="K58" s="180"/>
      <c r="L58" s="180"/>
      <c r="AE58" s="178"/>
      <c r="AF58" s="178"/>
    </row>
    <row r="59" spans="2:32">
      <c r="B59" s="194" t="s">
        <v>21</v>
      </c>
      <c r="C59" s="527"/>
      <c r="D59" s="527"/>
      <c r="E59" s="527"/>
      <c r="F59" s="527"/>
      <c r="G59" s="178" t="s">
        <v>20</v>
      </c>
      <c r="H59" s="527"/>
      <c r="I59" s="527"/>
      <c r="J59" s="179"/>
      <c r="K59" s="180"/>
      <c r="L59" s="180"/>
      <c r="AE59" s="178"/>
      <c r="AF59" s="178"/>
    </row>
    <row r="61" spans="2:32">
      <c r="K61" s="178"/>
    </row>
  </sheetData>
  <sheetProtection algorithmName="SHA-512" hashValue="ovtdsaIRX+o+fdMFeqKv0vVI1e4nRDa0RVE7FxD+FSCwTWLE0zBs/uj9HWDm+nUq+SCFsVhasqcoopDIkkzh+w==" saltValue="fFRx/bkQMNKbmGpA+vMUxA==" spinCount="100000" sheet="1" objects="1" scenarios="1" formatCells="0" selectLockedCells="1"/>
  <mergeCells count="63">
    <mergeCell ref="H3:I3"/>
    <mergeCell ref="B5:I5"/>
    <mergeCell ref="B7:C7"/>
    <mergeCell ref="D7:E7"/>
    <mergeCell ref="B31:I32"/>
    <mergeCell ref="B22:I22"/>
    <mergeCell ref="B23:I24"/>
    <mergeCell ref="B19:I20"/>
    <mergeCell ref="B9:C9"/>
    <mergeCell ref="B10:C10"/>
    <mergeCell ref="D11:E11"/>
    <mergeCell ref="B18:I18"/>
    <mergeCell ref="B26:I26"/>
    <mergeCell ref="B27:I28"/>
    <mergeCell ref="B15:I16"/>
    <mergeCell ref="B11:C11"/>
    <mergeCell ref="H57:I57"/>
    <mergeCell ref="E40:F40"/>
    <mergeCell ref="E41:F41"/>
    <mergeCell ref="B34:I34"/>
    <mergeCell ref="B35:I36"/>
    <mergeCell ref="B38:I38"/>
    <mergeCell ref="C41:C42"/>
    <mergeCell ref="D41:D42"/>
    <mergeCell ref="G41:G42"/>
    <mergeCell ref="H41:H42"/>
    <mergeCell ref="I41:I42"/>
    <mergeCell ref="C43:C44"/>
    <mergeCell ref="D43:D44"/>
    <mergeCell ref="G43:G44"/>
    <mergeCell ref="H43:H44"/>
    <mergeCell ref="I43:I44"/>
    <mergeCell ref="C59:F59"/>
    <mergeCell ref="H59:I59"/>
    <mergeCell ref="H11:I11"/>
    <mergeCell ref="D10:I10"/>
    <mergeCell ref="D9:I9"/>
    <mergeCell ref="B52:I52"/>
    <mergeCell ref="B54:I54"/>
    <mergeCell ref="C57:F57"/>
    <mergeCell ref="E43:F43"/>
    <mergeCell ref="E45:F45"/>
    <mergeCell ref="E47:F47"/>
    <mergeCell ref="E49:F49"/>
    <mergeCell ref="F11:G11"/>
    <mergeCell ref="B14:I14"/>
    <mergeCell ref="E13:I13"/>
    <mergeCell ref="B30:I30"/>
    <mergeCell ref="C45:C46"/>
    <mergeCell ref="D45:D46"/>
    <mergeCell ref="G45:G46"/>
    <mergeCell ref="H45:H46"/>
    <mergeCell ref="I45:I46"/>
    <mergeCell ref="C47:C48"/>
    <mergeCell ref="D47:D48"/>
    <mergeCell ref="G47:G48"/>
    <mergeCell ref="H47:H48"/>
    <mergeCell ref="I47:I48"/>
    <mergeCell ref="C49:C50"/>
    <mergeCell ref="D49:D50"/>
    <mergeCell ref="G49:G50"/>
    <mergeCell ref="H49:H50"/>
    <mergeCell ref="I49:I50"/>
  </mergeCells>
  <hyperlinks>
    <hyperlink ref="H3" r:id="rId1" xr:uid="{00000000-0004-0000-0200-000000000000}"/>
  </hyperlinks>
  <pageMargins left="0.7" right="0.7" top="0.75" bottom="0.75" header="0.3" footer="0.3"/>
  <pageSetup scale="77" fitToHeight="0" orientation="portrait" horizontalDpi="360" verticalDpi="36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AL106"/>
  <sheetViews>
    <sheetView showGridLines="0" workbookViewId="0">
      <pane xSplit="1" ySplit="6" topLeftCell="B7" activePane="bottomRight" state="frozen"/>
      <selection pane="topRight" activeCell="B1" sqref="B1"/>
      <selection pane="bottomLeft" activeCell="A7" sqref="A7"/>
      <selection pane="bottomRight" activeCell="H8" sqref="H8"/>
    </sheetView>
  </sheetViews>
  <sheetFormatPr defaultColWidth="9.140625" defaultRowHeight="15"/>
  <cols>
    <col min="1" max="1" width="9.140625" style="9"/>
    <col min="2" max="2" width="8.140625" style="9" customWidth="1"/>
    <col min="3" max="3" width="13" style="9" customWidth="1"/>
    <col min="4" max="4" width="16.140625" style="9" customWidth="1"/>
    <col min="5" max="5" width="20" style="9" bestFit="1" customWidth="1"/>
    <col min="6" max="6" width="16.7109375" style="9" customWidth="1"/>
    <col min="7" max="7" width="10.7109375" style="9" customWidth="1"/>
    <col min="8" max="8" width="14.7109375" style="9" customWidth="1"/>
    <col min="9" max="10" width="11.42578125" style="9" customWidth="1"/>
    <col min="11" max="11" width="15.7109375" style="9" customWidth="1"/>
    <col min="12" max="12" width="11.28515625" style="9" customWidth="1"/>
    <col min="13" max="13" width="9.140625" style="59"/>
    <col min="14" max="27" width="9.140625" style="78"/>
    <col min="28" max="30" width="9.140625" style="78" customWidth="1"/>
    <col min="31" max="31" width="9.140625" style="9" customWidth="1"/>
    <col min="32" max="32" width="18.42578125" style="9" customWidth="1"/>
    <col min="33" max="40" width="9.140625" style="9" customWidth="1"/>
    <col min="41" max="16384" width="9.140625" style="9"/>
  </cols>
  <sheetData>
    <row r="1" spans="1:38" ht="20.25" customHeight="1">
      <c r="A1" s="551" t="s">
        <v>291</v>
      </c>
      <c r="B1" s="551"/>
      <c r="C1" s="551"/>
      <c r="D1" s="551"/>
      <c r="E1" s="551"/>
      <c r="F1" s="551"/>
      <c r="G1" s="550" t="s">
        <v>337</v>
      </c>
      <c r="H1" s="550"/>
      <c r="I1" s="550"/>
      <c r="J1" s="550"/>
      <c r="K1" s="550"/>
      <c r="L1" s="198"/>
    </row>
    <row r="2" spans="1:38" ht="15" customHeight="1">
      <c r="AH2" s="60"/>
      <c r="AI2" s="60"/>
    </row>
    <row r="3" spans="1:38">
      <c r="B3" s="547" t="s">
        <v>81</v>
      </c>
      <c r="C3" s="548"/>
      <c r="D3" s="549">
        <f>'Application Info'!F13</f>
        <v>0</v>
      </c>
      <c r="E3" s="549"/>
      <c r="F3" s="549"/>
      <c r="G3" s="549"/>
      <c r="H3" s="549"/>
      <c r="I3" s="549"/>
      <c r="J3" s="549"/>
      <c r="K3" s="549"/>
      <c r="L3" s="61"/>
      <c r="AH3" s="60"/>
    </row>
    <row r="4" spans="1:38">
      <c r="AH4" s="60"/>
      <c r="AI4" s="60"/>
    </row>
    <row r="5" spans="1:38" s="63" customFormat="1" ht="52.15" customHeight="1">
      <c r="B5" s="64" t="s">
        <v>25</v>
      </c>
      <c r="C5" s="64" t="s">
        <v>26</v>
      </c>
      <c r="D5" s="64" t="s">
        <v>27</v>
      </c>
      <c r="E5" s="64" t="s">
        <v>28</v>
      </c>
      <c r="F5" s="64" t="s">
        <v>105</v>
      </c>
      <c r="G5" s="64" t="s">
        <v>106</v>
      </c>
      <c r="H5" s="64" t="s">
        <v>92</v>
      </c>
      <c r="I5" s="64" t="s">
        <v>22</v>
      </c>
      <c r="J5" s="64" t="s">
        <v>258</v>
      </c>
      <c r="K5" s="64" t="s">
        <v>93</v>
      </c>
      <c r="L5" s="64" t="s">
        <v>259</v>
      </c>
      <c r="M5" s="65"/>
      <c r="N5" s="79"/>
      <c r="O5" s="79"/>
      <c r="P5" s="79"/>
      <c r="Q5" s="79"/>
      <c r="R5" s="79"/>
      <c r="S5" s="79"/>
      <c r="T5" s="79"/>
      <c r="U5" s="79"/>
      <c r="V5" s="79"/>
      <c r="W5" s="79"/>
      <c r="X5" s="79"/>
      <c r="Y5" s="79"/>
      <c r="Z5" s="79"/>
      <c r="AA5" s="79"/>
      <c r="AB5" s="79"/>
      <c r="AC5" s="79"/>
      <c r="AD5" s="79"/>
      <c r="AH5" s="66"/>
    </row>
    <row r="6" spans="1:38" s="67" customFormat="1" ht="13.5" customHeight="1">
      <c r="A6" s="67" t="s">
        <v>118</v>
      </c>
      <c r="B6" s="68">
        <v>2016</v>
      </c>
      <c r="C6" s="68" t="s">
        <v>119</v>
      </c>
      <c r="D6" s="68" t="s">
        <v>120</v>
      </c>
      <c r="E6" s="68" t="s">
        <v>121</v>
      </c>
      <c r="F6" s="68" t="s">
        <v>110</v>
      </c>
      <c r="G6" s="68" t="s">
        <v>122</v>
      </c>
      <c r="H6" s="68" t="s">
        <v>73</v>
      </c>
      <c r="I6" s="68">
        <v>25000</v>
      </c>
      <c r="J6" s="68">
        <v>25000</v>
      </c>
      <c r="K6" s="68" t="s">
        <v>29</v>
      </c>
      <c r="L6" s="69">
        <v>30075</v>
      </c>
      <c r="M6" s="70"/>
      <c r="N6" s="80"/>
      <c r="O6" s="80"/>
      <c r="P6" s="80"/>
      <c r="Q6" s="80"/>
      <c r="R6" s="80"/>
      <c r="S6" s="80"/>
      <c r="T6" s="80"/>
      <c r="U6" s="80"/>
      <c r="V6" s="80"/>
      <c r="W6" s="80"/>
      <c r="X6" s="80"/>
      <c r="Y6" s="80"/>
      <c r="Z6" s="80"/>
      <c r="AA6" s="80"/>
      <c r="AB6" s="80"/>
      <c r="AC6" s="80"/>
      <c r="AD6" s="80"/>
      <c r="AE6" s="71"/>
      <c r="AF6" s="71"/>
      <c r="AG6" s="71"/>
      <c r="AH6" s="71"/>
      <c r="AI6" s="71"/>
      <c r="AJ6" s="71"/>
      <c r="AK6" s="71"/>
      <c r="AL6" s="71"/>
    </row>
    <row r="7" spans="1:38">
      <c r="A7" s="72">
        <v>1</v>
      </c>
      <c r="B7" s="246"/>
      <c r="C7" s="246"/>
      <c r="D7" s="246"/>
      <c r="E7" s="246"/>
      <c r="F7" s="246"/>
      <c r="G7" s="73"/>
      <c r="H7" s="246"/>
      <c r="I7" s="74">
        <v>0</v>
      </c>
      <c r="J7" s="247">
        <v>0</v>
      </c>
      <c r="K7" s="248"/>
      <c r="L7" s="249" t="str">
        <f>IF(B7="","",'Application Info'!$L$19)</f>
        <v/>
      </c>
    </row>
    <row r="8" spans="1:38">
      <c r="A8" s="72">
        <v>2</v>
      </c>
      <c r="B8" s="246"/>
      <c r="C8" s="246"/>
      <c r="D8" s="246"/>
      <c r="E8" s="246"/>
      <c r="F8" s="246"/>
      <c r="G8" s="73"/>
      <c r="H8" s="246"/>
      <c r="I8" s="74">
        <v>0</v>
      </c>
      <c r="J8" s="247">
        <v>0</v>
      </c>
      <c r="K8" s="248"/>
      <c r="L8" s="249" t="str">
        <f>IF(B8="","",'Application Info'!$L$19)</f>
        <v/>
      </c>
    </row>
    <row r="9" spans="1:38">
      <c r="A9" s="72">
        <v>3</v>
      </c>
      <c r="B9" s="246"/>
      <c r="C9" s="246"/>
      <c r="D9" s="246"/>
      <c r="E9" s="246"/>
      <c r="F9" s="246"/>
      <c r="G9" s="73"/>
      <c r="H9" s="246"/>
      <c r="I9" s="74">
        <v>0</v>
      </c>
      <c r="J9" s="247">
        <v>0</v>
      </c>
      <c r="K9" s="248"/>
      <c r="L9" s="249" t="str">
        <f>IF(B9="","",'Application Info'!$L$19)</f>
        <v/>
      </c>
    </row>
    <row r="10" spans="1:38">
      <c r="A10" s="72">
        <v>4</v>
      </c>
      <c r="B10" s="246"/>
      <c r="C10" s="246"/>
      <c r="D10" s="246"/>
      <c r="E10" s="246"/>
      <c r="F10" s="246"/>
      <c r="G10" s="73"/>
      <c r="H10" s="246"/>
      <c r="I10" s="74">
        <v>0</v>
      </c>
      <c r="J10" s="247">
        <v>0</v>
      </c>
      <c r="K10" s="248"/>
      <c r="L10" s="249" t="str">
        <f>IF(B10="","",'Application Info'!$L$19)</f>
        <v/>
      </c>
    </row>
    <row r="11" spans="1:38" ht="14.65" customHeight="1">
      <c r="A11" s="72">
        <v>5</v>
      </c>
      <c r="B11" s="246"/>
      <c r="C11" s="246"/>
      <c r="D11" s="246"/>
      <c r="E11" s="246"/>
      <c r="F11" s="246"/>
      <c r="G11" s="73"/>
      <c r="H11" s="246"/>
      <c r="I11" s="74">
        <v>0</v>
      </c>
      <c r="J11" s="247">
        <v>0</v>
      </c>
      <c r="K11" s="248"/>
      <c r="L11" s="249" t="str">
        <f>IF(B11="","",'Application Info'!$L$19)</f>
        <v/>
      </c>
    </row>
    <row r="12" spans="1:38">
      <c r="A12" s="72">
        <v>6</v>
      </c>
      <c r="B12" s="246"/>
      <c r="C12" s="246"/>
      <c r="D12" s="246"/>
      <c r="E12" s="246"/>
      <c r="F12" s="246"/>
      <c r="G12" s="73"/>
      <c r="H12" s="246"/>
      <c r="I12" s="74">
        <v>0</v>
      </c>
      <c r="J12" s="247">
        <v>0</v>
      </c>
      <c r="K12" s="248"/>
      <c r="L12" s="249" t="str">
        <f>IF(B12="","",'Application Info'!$L$19)</f>
        <v/>
      </c>
    </row>
    <row r="13" spans="1:38">
      <c r="A13" s="72">
        <v>7</v>
      </c>
      <c r="B13" s="246"/>
      <c r="C13" s="246"/>
      <c r="D13" s="246"/>
      <c r="E13" s="246"/>
      <c r="F13" s="246"/>
      <c r="G13" s="73"/>
      <c r="H13" s="246"/>
      <c r="I13" s="74">
        <v>0</v>
      </c>
      <c r="J13" s="247">
        <v>0</v>
      </c>
      <c r="K13" s="248"/>
      <c r="L13" s="249" t="str">
        <f>IF(B13="","",'Application Info'!$L$19)</f>
        <v/>
      </c>
    </row>
    <row r="14" spans="1:38">
      <c r="A14" s="72">
        <v>8</v>
      </c>
      <c r="B14" s="246"/>
      <c r="C14" s="246"/>
      <c r="D14" s="246"/>
      <c r="E14" s="246"/>
      <c r="F14" s="246"/>
      <c r="G14" s="73"/>
      <c r="H14" s="246"/>
      <c r="I14" s="74">
        <v>0</v>
      </c>
      <c r="J14" s="247">
        <v>0</v>
      </c>
      <c r="K14" s="248"/>
      <c r="L14" s="249" t="str">
        <f>IF(B14="","",'Application Info'!$L$19)</f>
        <v/>
      </c>
    </row>
    <row r="15" spans="1:38">
      <c r="A15" s="72">
        <v>9</v>
      </c>
      <c r="B15" s="246"/>
      <c r="C15" s="246"/>
      <c r="D15" s="246"/>
      <c r="E15" s="246"/>
      <c r="F15" s="246"/>
      <c r="G15" s="73"/>
      <c r="H15" s="246"/>
      <c r="I15" s="74">
        <v>0</v>
      </c>
      <c r="J15" s="247">
        <v>0</v>
      </c>
      <c r="K15" s="248"/>
      <c r="L15" s="249" t="str">
        <f>IF(B15="","",'Application Info'!$L$19)</f>
        <v/>
      </c>
    </row>
    <row r="16" spans="1:38">
      <c r="A16" s="72">
        <v>10</v>
      </c>
      <c r="B16" s="246"/>
      <c r="C16" s="246"/>
      <c r="D16" s="246"/>
      <c r="E16" s="246"/>
      <c r="F16" s="246"/>
      <c r="G16" s="73"/>
      <c r="H16" s="246"/>
      <c r="I16" s="74">
        <v>0</v>
      </c>
      <c r="J16" s="247">
        <v>0</v>
      </c>
      <c r="K16" s="248"/>
      <c r="L16" s="249" t="str">
        <f>IF(B16="","",'Application Info'!$L$19)</f>
        <v/>
      </c>
    </row>
    <row r="17" spans="1:12">
      <c r="A17" s="72">
        <v>11</v>
      </c>
      <c r="B17" s="246"/>
      <c r="C17" s="246"/>
      <c r="D17" s="246"/>
      <c r="E17" s="246"/>
      <c r="F17" s="246"/>
      <c r="G17" s="73"/>
      <c r="H17" s="246"/>
      <c r="I17" s="74">
        <v>0</v>
      </c>
      <c r="J17" s="247">
        <v>0</v>
      </c>
      <c r="K17" s="248"/>
      <c r="L17" s="249" t="str">
        <f>IF(B17="","",'Application Info'!$L$19)</f>
        <v/>
      </c>
    </row>
    <row r="18" spans="1:12">
      <c r="A18" s="72">
        <v>12</v>
      </c>
      <c r="B18" s="246"/>
      <c r="C18" s="246"/>
      <c r="D18" s="246"/>
      <c r="E18" s="246"/>
      <c r="F18" s="246"/>
      <c r="G18" s="73"/>
      <c r="H18" s="246"/>
      <c r="I18" s="74">
        <v>0</v>
      </c>
      <c r="J18" s="247">
        <v>0</v>
      </c>
      <c r="K18" s="248"/>
      <c r="L18" s="249" t="str">
        <f>IF(B18="","",'Application Info'!$L$19)</f>
        <v/>
      </c>
    </row>
    <row r="19" spans="1:12">
      <c r="A19" s="72">
        <v>13</v>
      </c>
      <c r="B19" s="246"/>
      <c r="C19" s="246"/>
      <c r="D19" s="246"/>
      <c r="E19" s="246"/>
      <c r="F19" s="246"/>
      <c r="G19" s="73"/>
      <c r="H19" s="246"/>
      <c r="I19" s="74">
        <v>0</v>
      </c>
      <c r="J19" s="247">
        <v>0</v>
      </c>
      <c r="K19" s="248"/>
      <c r="L19" s="249" t="str">
        <f>IF(B19="","",'Application Info'!$L$19)</f>
        <v/>
      </c>
    </row>
    <row r="20" spans="1:12">
      <c r="A20" s="72">
        <v>14</v>
      </c>
      <c r="B20" s="246"/>
      <c r="C20" s="246"/>
      <c r="D20" s="246"/>
      <c r="E20" s="246"/>
      <c r="F20" s="246"/>
      <c r="G20" s="73"/>
      <c r="H20" s="246"/>
      <c r="I20" s="74">
        <v>0</v>
      </c>
      <c r="J20" s="247">
        <v>0</v>
      </c>
      <c r="K20" s="248"/>
      <c r="L20" s="249" t="str">
        <f>IF(B20="","",'Application Info'!$L$19)</f>
        <v/>
      </c>
    </row>
    <row r="21" spans="1:12">
      <c r="A21" s="72">
        <v>15</v>
      </c>
      <c r="B21" s="246"/>
      <c r="C21" s="246"/>
      <c r="D21" s="246"/>
      <c r="E21" s="246"/>
      <c r="F21" s="246"/>
      <c r="G21" s="73"/>
      <c r="H21" s="246"/>
      <c r="I21" s="74">
        <v>0</v>
      </c>
      <c r="J21" s="247">
        <v>0</v>
      </c>
      <c r="K21" s="248"/>
      <c r="L21" s="249" t="str">
        <f>IF(B21="","",'Application Info'!$L$19)</f>
        <v/>
      </c>
    </row>
    <row r="22" spans="1:12">
      <c r="A22" s="72">
        <v>16</v>
      </c>
      <c r="B22" s="246"/>
      <c r="C22" s="246"/>
      <c r="D22" s="246"/>
      <c r="E22" s="246"/>
      <c r="F22" s="246"/>
      <c r="G22" s="73"/>
      <c r="H22" s="246"/>
      <c r="I22" s="74">
        <v>0</v>
      </c>
      <c r="J22" s="247">
        <v>0</v>
      </c>
      <c r="K22" s="248"/>
      <c r="L22" s="249" t="str">
        <f>IF(B22="","",'Application Info'!$L$19)</f>
        <v/>
      </c>
    </row>
    <row r="23" spans="1:12">
      <c r="A23" s="72">
        <v>17</v>
      </c>
      <c r="B23" s="246"/>
      <c r="C23" s="246"/>
      <c r="D23" s="246"/>
      <c r="E23" s="246"/>
      <c r="F23" s="246"/>
      <c r="G23" s="73"/>
      <c r="H23" s="246"/>
      <c r="I23" s="74">
        <v>0</v>
      </c>
      <c r="J23" s="247">
        <v>0</v>
      </c>
      <c r="K23" s="248"/>
      <c r="L23" s="249" t="str">
        <f>IF(B23="","",'Application Info'!$L$19)</f>
        <v/>
      </c>
    </row>
    <row r="24" spans="1:12">
      <c r="A24" s="72">
        <v>18</v>
      </c>
      <c r="B24" s="246"/>
      <c r="C24" s="246"/>
      <c r="D24" s="246"/>
      <c r="E24" s="246"/>
      <c r="F24" s="246"/>
      <c r="G24" s="73"/>
      <c r="H24" s="246"/>
      <c r="I24" s="74">
        <v>0</v>
      </c>
      <c r="J24" s="247">
        <v>0</v>
      </c>
      <c r="K24" s="248"/>
      <c r="L24" s="249" t="str">
        <f>IF(B24="","",'Application Info'!$L$19)</f>
        <v/>
      </c>
    </row>
    <row r="25" spans="1:12">
      <c r="A25" s="72">
        <v>19</v>
      </c>
      <c r="B25" s="246"/>
      <c r="C25" s="246"/>
      <c r="D25" s="246"/>
      <c r="E25" s="246"/>
      <c r="F25" s="246"/>
      <c r="G25" s="73"/>
      <c r="H25" s="246"/>
      <c r="I25" s="74">
        <v>0</v>
      </c>
      <c r="J25" s="247">
        <v>0</v>
      </c>
      <c r="K25" s="248"/>
      <c r="L25" s="249" t="str">
        <f>IF(B25="","",'Application Info'!$L$19)</f>
        <v/>
      </c>
    </row>
    <row r="26" spans="1:12">
      <c r="A26" s="72">
        <v>20</v>
      </c>
      <c r="B26" s="246"/>
      <c r="C26" s="246"/>
      <c r="D26" s="246"/>
      <c r="E26" s="246"/>
      <c r="F26" s="246"/>
      <c r="G26" s="73"/>
      <c r="H26" s="246"/>
      <c r="I26" s="74">
        <v>0</v>
      </c>
      <c r="J26" s="247">
        <v>0</v>
      </c>
      <c r="K26" s="248"/>
      <c r="L26" s="249" t="str">
        <f>IF(B26="","",'Application Info'!$L$19)</f>
        <v/>
      </c>
    </row>
    <row r="27" spans="1:12">
      <c r="A27" s="72">
        <v>21</v>
      </c>
      <c r="B27" s="246"/>
      <c r="C27" s="246"/>
      <c r="D27" s="246"/>
      <c r="E27" s="246"/>
      <c r="F27" s="246"/>
      <c r="G27" s="73"/>
      <c r="H27" s="246"/>
      <c r="I27" s="74">
        <v>0</v>
      </c>
      <c r="J27" s="247">
        <v>0</v>
      </c>
      <c r="K27" s="248"/>
      <c r="L27" s="249" t="str">
        <f>IF(B27="","",'Application Info'!$L$19)</f>
        <v/>
      </c>
    </row>
    <row r="28" spans="1:12">
      <c r="A28" s="72">
        <v>22</v>
      </c>
      <c r="B28" s="246"/>
      <c r="C28" s="246"/>
      <c r="D28" s="246"/>
      <c r="E28" s="246"/>
      <c r="F28" s="246"/>
      <c r="G28" s="73"/>
      <c r="H28" s="246"/>
      <c r="I28" s="74">
        <v>0</v>
      </c>
      <c r="J28" s="247">
        <v>0</v>
      </c>
      <c r="K28" s="248"/>
      <c r="L28" s="249" t="str">
        <f>IF(B28="","",'Application Info'!$L$19)</f>
        <v/>
      </c>
    </row>
    <row r="29" spans="1:12">
      <c r="A29" s="72">
        <v>23</v>
      </c>
      <c r="B29" s="246"/>
      <c r="C29" s="246"/>
      <c r="D29" s="246"/>
      <c r="E29" s="246"/>
      <c r="F29" s="246"/>
      <c r="G29" s="73"/>
      <c r="H29" s="246"/>
      <c r="I29" s="74">
        <v>0</v>
      </c>
      <c r="J29" s="247">
        <v>0</v>
      </c>
      <c r="K29" s="248"/>
      <c r="L29" s="249" t="str">
        <f>IF(B29="","",'Application Info'!$L$19)</f>
        <v/>
      </c>
    </row>
    <row r="30" spans="1:12">
      <c r="A30" s="72">
        <v>24</v>
      </c>
      <c r="B30" s="246"/>
      <c r="C30" s="246"/>
      <c r="D30" s="246"/>
      <c r="E30" s="246"/>
      <c r="F30" s="246"/>
      <c r="G30" s="73"/>
      <c r="H30" s="246"/>
      <c r="I30" s="74">
        <v>0</v>
      </c>
      <c r="J30" s="247">
        <v>0</v>
      </c>
      <c r="K30" s="248"/>
      <c r="L30" s="249" t="str">
        <f>IF(B30="","",'Application Info'!$L$19)</f>
        <v/>
      </c>
    </row>
    <row r="31" spans="1:12">
      <c r="A31" s="72">
        <v>25</v>
      </c>
      <c r="B31" s="246"/>
      <c r="C31" s="246"/>
      <c r="D31" s="246"/>
      <c r="E31" s="246"/>
      <c r="F31" s="246"/>
      <c r="G31" s="73"/>
      <c r="H31" s="246"/>
      <c r="I31" s="74">
        <v>0</v>
      </c>
      <c r="J31" s="247">
        <v>0</v>
      </c>
      <c r="K31" s="248"/>
      <c r="L31" s="249" t="str">
        <f>IF(B31="","",'Application Info'!$L$19)</f>
        <v/>
      </c>
    </row>
    <row r="32" spans="1:12">
      <c r="A32" s="72">
        <v>26</v>
      </c>
      <c r="B32" s="246"/>
      <c r="C32" s="246"/>
      <c r="D32" s="246"/>
      <c r="E32" s="246"/>
      <c r="F32" s="246"/>
      <c r="G32" s="73"/>
      <c r="H32" s="246"/>
      <c r="I32" s="74">
        <v>0</v>
      </c>
      <c r="J32" s="247">
        <v>0</v>
      </c>
      <c r="K32" s="248"/>
      <c r="L32" s="249" t="str">
        <f>IF(B32="","",'Application Info'!$L$19)</f>
        <v/>
      </c>
    </row>
    <row r="33" spans="1:12">
      <c r="A33" s="72">
        <v>27</v>
      </c>
      <c r="B33" s="246"/>
      <c r="C33" s="246"/>
      <c r="D33" s="246"/>
      <c r="E33" s="246"/>
      <c r="F33" s="246"/>
      <c r="G33" s="73"/>
      <c r="H33" s="246"/>
      <c r="I33" s="74">
        <v>0</v>
      </c>
      <c r="J33" s="247">
        <v>0</v>
      </c>
      <c r="K33" s="248"/>
      <c r="L33" s="249" t="str">
        <f>IF(B33="","",'Application Info'!$L$19)</f>
        <v/>
      </c>
    </row>
    <row r="34" spans="1:12">
      <c r="A34" s="72">
        <v>28</v>
      </c>
      <c r="B34" s="246"/>
      <c r="C34" s="246"/>
      <c r="D34" s="246"/>
      <c r="E34" s="246"/>
      <c r="F34" s="246"/>
      <c r="G34" s="73"/>
      <c r="H34" s="246"/>
      <c r="I34" s="74">
        <v>0</v>
      </c>
      <c r="J34" s="247">
        <v>0</v>
      </c>
      <c r="K34" s="248"/>
      <c r="L34" s="249" t="str">
        <f>IF(B34="","",'Application Info'!$L$19)</f>
        <v/>
      </c>
    </row>
    <row r="35" spans="1:12">
      <c r="A35" s="72">
        <v>29</v>
      </c>
      <c r="B35" s="246"/>
      <c r="C35" s="246"/>
      <c r="D35" s="246"/>
      <c r="E35" s="246"/>
      <c r="F35" s="246"/>
      <c r="G35" s="73"/>
      <c r="H35" s="246"/>
      <c r="I35" s="74">
        <v>0</v>
      </c>
      <c r="J35" s="247">
        <v>0</v>
      </c>
      <c r="K35" s="248"/>
      <c r="L35" s="249" t="str">
        <f>IF(B35="","",'Application Info'!$L$19)</f>
        <v/>
      </c>
    </row>
    <row r="36" spans="1:12">
      <c r="A36" s="72">
        <v>30</v>
      </c>
      <c r="B36" s="246"/>
      <c r="C36" s="246"/>
      <c r="D36" s="246"/>
      <c r="E36" s="246"/>
      <c r="F36" s="246"/>
      <c r="G36" s="73"/>
      <c r="H36" s="246"/>
      <c r="I36" s="74">
        <v>0</v>
      </c>
      <c r="J36" s="247">
        <v>0</v>
      </c>
      <c r="K36" s="248"/>
      <c r="L36" s="249" t="str">
        <f>IF(B36="","",'Application Info'!$L$19)</f>
        <v/>
      </c>
    </row>
    <row r="37" spans="1:12">
      <c r="A37" s="72">
        <v>31</v>
      </c>
      <c r="B37" s="246"/>
      <c r="C37" s="246"/>
      <c r="D37" s="246"/>
      <c r="E37" s="246"/>
      <c r="F37" s="246"/>
      <c r="G37" s="73"/>
      <c r="H37" s="246"/>
      <c r="I37" s="74">
        <v>0</v>
      </c>
      <c r="J37" s="247">
        <v>0</v>
      </c>
      <c r="K37" s="248"/>
      <c r="L37" s="249" t="str">
        <f>IF(B37="","",'Application Info'!$L$19)</f>
        <v/>
      </c>
    </row>
    <row r="38" spans="1:12">
      <c r="A38" s="72">
        <v>32</v>
      </c>
      <c r="B38" s="246"/>
      <c r="C38" s="246"/>
      <c r="D38" s="246"/>
      <c r="E38" s="246"/>
      <c r="F38" s="246"/>
      <c r="G38" s="73"/>
      <c r="H38" s="246"/>
      <c r="I38" s="74">
        <v>0</v>
      </c>
      <c r="J38" s="247">
        <v>0</v>
      </c>
      <c r="K38" s="248"/>
      <c r="L38" s="249" t="str">
        <f>IF(B38="","",'Application Info'!$L$19)</f>
        <v/>
      </c>
    </row>
    <row r="39" spans="1:12">
      <c r="A39" s="72">
        <v>33</v>
      </c>
      <c r="B39" s="246"/>
      <c r="C39" s="246"/>
      <c r="D39" s="246"/>
      <c r="E39" s="246"/>
      <c r="F39" s="246"/>
      <c r="G39" s="73"/>
      <c r="H39" s="246"/>
      <c r="I39" s="74">
        <v>0</v>
      </c>
      <c r="J39" s="247">
        <v>0</v>
      </c>
      <c r="K39" s="248"/>
      <c r="L39" s="249" t="str">
        <f>IF(B39="","",'Application Info'!$L$19)</f>
        <v/>
      </c>
    </row>
    <row r="40" spans="1:12">
      <c r="A40" s="72">
        <v>34</v>
      </c>
      <c r="B40" s="246"/>
      <c r="C40" s="246"/>
      <c r="D40" s="246"/>
      <c r="E40" s="246"/>
      <c r="F40" s="246"/>
      <c r="G40" s="73"/>
      <c r="H40" s="246"/>
      <c r="I40" s="74">
        <v>0</v>
      </c>
      <c r="J40" s="247">
        <v>0</v>
      </c>
      <c r="K40" s="248"/>
      <c r="L40" s="249" t="str">
        <f>IF(B40="","",'Application Info'!$L$19)</f>
        <v/>
      </c>
    </row>
    <row r="41" spans="1:12">
      <c r="A41" s="72">
        <v>35</v>
      </c>
      <c r="B41" s="246"/>
      <c r="C41" s="246"/>
      <c r="D41" s="246"/>
      <c r="E41" s="246"/>
      <c r="F41" s="246"/>
      <c r="G41" s="73"/>
      <c r="H41" s="246"/>
      <c r="I41" s="74">
        <v>0</v>
      </c>
      <c r="J41" s="247">
        <v>0</v>
      </c>
      <c r="K41" s="248"/>
      <c r="L41" s="249" t="str">
        <f>IF(B41="","",'Application Info'!$L$19)</f>
        <v/>
      </c>
    </row>
    <row r="42" spans="1:12">
      <c r="A42" s="72">
        <v>36</v>
      </c>
      <c r="B42" s="246"/>
      <c r="C42" s="246"/>
      <c r="D42" s="246"/>
      <c r="E42" s="246"/>
      <c r="F42" s="246"/>
      <c r="G42" s="73"/>
      <c r="H42" s="246"/>
      <c r="I42" s="74">
        <v>0</v>
      </c>
      <c r="J42" s="247">
        <v>0</v>
      </c>
      <c r="K42" s="248"/>
      <c r="L42" s="249" t="str">
        <f>IF(B42="","",'Application Info'!$L$19)</f>
        <v/>
      </c>
    </row>
    <row r="43" spans="1:12">
      <c r="A43" s="72">
        <v>37</v>
      </c>
      <c r="B43" s="246"/>
      <c r="C43" s="246"/>
      <c r="D43" s="246"/>
      <c r="E43" s="246"/>
      <c r="F43" s="246"/>
      <c r="G43" s="73"/>
      <c r="H43" s="246"/>
      <c r="I43" s="74">
        <v>0</v>
      </c>
      <c r="J43" s="247">
        <v>0</v>
      </c>
      <c r="K43" s="248"/>
      <c r="L43" s="249" t="str">
        <f>IF(B43="","",'Application Info'!$L$19)</f>
        <v/>
      </c>
    </row>
    <row r="44" spans="1:12">
      <c r="A44" s="72">
        <v>38</v>
      </c>
      <c r="B44" s="246"/>
      <c r="C44" s="246"/>
      <c r="D44" s="246"/>
      <c r="E44" s="246"/>
      <c r="F44" s="246"/>
      <c r="G44" s="73"/>
      <c r="H44" s="246"/>
      <c r="I44" s="74">
        <v>0</v>
      </c>
      <c r="J44" s="247">
        <v>0</v>
      </c>
      <c r="K44" s="248"/>
      <c r="L44" s="249" t="str">
        <f>IF(B44="","",'Application Info'!$L$19)</f>
        <v/>
      </c>
    </row>
    <row r="45" spans="1:12">
      <c r="A45" s="72">
        <v>39</v>
      </c>
      <c r="B45" s="246"/>
      <c r="C45" s="246"/>
      <c r="D45" s="246"/>
      <c r="E45" s="246"/>
      <c r="F45" s="246"/>
      <c r="G45" s="73"/>
      <c r="H45" s="246"/>
      <c r="I45" s="74">
        <v>0</v>
      </c>
      <c r="J45" s="247">
        <v>0</v>
      </c>
      <c r="K45" s="248"/>
      <c r="L45" s="249" t="str">
        <f>IF(B45="","",'Application Info'!$L$19)</f>
        <v/>
      </c>
    </row>
    <row r="46" spans="1:12">
      <c r="A46" s="72">
        <v>40</v>
      </c>
      <c r="B46" s="246"/>
      <c r="C46" s="246"/>
      <c r="D46" s="246"/>
      <c r="E46" s="246"/>
      <c r="F46" s="246"/>
      <c r="G46" s="73"/>
      <c r="H46" s="246"/>
      <c r="I46" s="74">
        <v>0</v>
      </c>
      <c r="J46" s="247">
        <v>0</v>
      </c>
      <c r="K46" s="248"/>
      <c r="L46" s="249" t="str">
        <f>IF(B46="","",'Application Info'!$L$19)</f>
        <v/>
      </c>
    </row>
    <row r="47" spans="1:12">
      <c r="A47" s="72">
        <v>41</v>
      </c>
      <c r="B47" s="246"/>
      <c r="C47" s="246"/>
      <c r="D47" s="246"/>
      <c r="E47" s="246"/>
      <c r="F47" s="246"/>
      <c r="G47" s="73"/>
      <c r="H47" s="246"/>
      <c r="I47" s="74">
        <v>0</v>
      </c>
      <c r="J47" s="247">
        <v>0</v>
      </c>
      <c r="K47" s="248"/>
      <c r="L47" s="249" t="str">
        <f>IF(B47="","",'Application Info'!$L$19)</f>
        <v/>
      </c>
    </row>
    <row r="48" spans="1:12">
      <c r="A48" s="72">
        <v>42</v>
      </c>
      <c r="B48" s="246"/>
      <c r="C48" s="246"/>
      <c r="D48" s="246"/>
      <c r="E48" s="246"/>
      <c r="F48" s="246"/>
      <c r="G48" s="73"/>
      <c r="H48" s="246"/>
      <c r="I48" s="74">
        <v>0</v>
      </c>
      <c r="J48" s="247">
        <v>0</v>
      </c>
      <c r="K48" s="248"/>
      <c r="L48" s="249" t="str">
        <f>IF(B48="","",'Application Info'!$L$19)</f>
        <v/>
      </c>
    </row>
    <row r="49" spans="1:12">
      <c r="A49" s="72">
        <v>43</v>
      </c>
      <c r="B49" s="246"/>
      <c r="C49" s="246"/>
      <c r="D49" s="246"/>
      <c r="E49" s="246"/>
      <c r="F49" s="246"/>
      <c r="G49" s="73"/>
      <c r="H49" s="246"/>
      <c r="I49" s="74">
        <v>0</v>
      </c>
      <c r="J49" s="247">
        <v>0</v>
      </c>
      <c r="K49" s="248"/>
      <c r="L49" s="249" t="str">
        <f>IF(B49="","",'Application Info'!$L$19)</f>
        <v/>
      </c>
    </row>
    <row r="50" spans="1:12">
      <c r="A50" s="72">
        <v>44</v>
      </c>
      <c r="B50" s="246"/>
      <c r="C50" s="246"/>
      <c r="D50" s="246"/>
      <c r="E50" s="246"/>
      <c r="F50" s="246"/>
      <c r="G50" s="73"/>
      <c r="H50" s="246"/>
      <c r="I50" s="74">
        <v>0</v>
      </c>
      <c r="J50" s="247">
        <v>0</v>
      </c>
      <c r="K50" s="248"/>
      <c r="L50" s="249" t="str">
        <f>IF(B50="","",'Application Info'!$L$19)</f>
        <v/>
      </c>
    </row>
    <row r="51" spans="1:12">
      <c r="A51" s="72">
        <v>45</v>
      </c>
      <c r="B51" s="246"/>
      <c r="C51" s="246"/>
      <c r="D51" s="246"/>
      <c r="E51" s="246"/>
      <c r="F51" s="246"/>
      <c r="G51" s="73"/>
      <c r="H51" s="246"/>
      <c r="I51" s="74">
        <v>0</v>
      </c>
      <c r="J51" s="247">
        <v>0</v>
      </c>
      <c r="K51" s="248"/>
      <c r="L51" s="249" t="str">
        <f>IF(B51="","",'Application Info'!$L$19)</f>
        <v/>
      </c>
    </row>
    <row r="52" spans="1:12">
      <c r="A52" s="72">
        <v>46</v>
      </c>
      <c r="B52" s="246"/>
      <c r="C52" s="246"/>
      <c r="D52" s="246"/>
      <c r="E52" s="246"/>
      <c r="F52" s="246"/>
      <c r="G52" s="73"/>
      <c r="H52" s="246"/>
      <c r="I52" s="74">
        <v>0</v>
      </c>
      <c r="J52" s="247">
        <v>0</v>
      </c>
      <c r="K52" s="248"/>
      <c r="L52" s="249" t="str">
        <f>IF(B52="","",'Application Info'!$L$19)</f>
        <v/>
      </c>
    </row>
    <row r="53" spans="1:12">
      <c r="A53" s="72">
        <v>47</v>
      </c>
      <c r="B53" s="246"/>
      <c r="C53" s="246"/>
      <c r="D53" s="246"/>
      <c r="E53" s="246"/>
      <c r="F53" s="246"/>
      <c r="G53" s="73"/>
      <c r="H53" s="246"/>
      <c r="I53" s="74">
        <v>0</v>
      </c>
      <c r="J53" s="247">
        <v>0</v>
      </c>
      <c r="K53" s="248"/>
      <c r="L53" s="249" t="str">
        <f>IF(B53="","",'Application Info'!$L$19)</f>
        <v/>
      </c>
    </row>
    <row r="54" spans="1:12">
      <c r="A54" s="72">
        <v>48</v>
      </c>
      <c r="B54" s="246"/>
      <c r="C54" s="246"/>
      <c r="D54" s="246"/>
      <c r="E54" s="246"/>
      <c r="F54" s="246"/>
      <c r="G54" s="73"/>
      <c r="H54" s="246"/>
      <c r="I54" s="74">
        <v>0</v>
      </c>
      <c r="J54" s="247">
        <v>0</v>
      </c>
      <c r="K54" s="248"/>
      <c r="L54" s="249" t="str">
        <f>IF(B54="","",'Application Info'!$L$19)</f>
        <v/>
      </c>
    </row>
    <row r="55" spans="1:12">
      <c r="A55" s="72">
        <v>49</v>
      </c>
      <c r="B55" s="246"/>
      <c r="C55" s="246"/>
      <c r="D55" s="246"/>
      <c r="E55" s="246"/>
      <c r="F55" s="246"/>
      <c r="G55" s="73"/>
      <c r="H55" s="246"/>
      <c r="I55" s="74">
        <v>0</v>
      </c>
      <c r="J55" s="247">
        <v>0</v>
      </c>
      <c r="K55" s="248"/>
      <c r="L55" s="249" t="str">
        <f>IF(B55="","",'Application Info'!$L$19)</f>
        <v/>
      </c>
    </row>
    <row r="56" spans="1:12">
      <c r="A56" s="72">
        <v>50</v>
      </c>
      <c r="B56" s="246"/>
      <c r="C56" s="246"/>
      <c r="D56" s="246"/>
      <c r="E56" s="246"/>
      <c r="F56" s="246"/>
      <c r="G56" s="73"/>
      <c r="H56" s="246"/>
      <c r="I56" s="74">
        <v>0</v>
      </c>
      <c r="J56" s="247">
        <v>0</v>
      </c>
      <c r="K56" s="248"/>
      <c r="L56" s="249" t="str">
        <f>IF(B56="","",'Application Info'!$L$19)</f>
        <v/>
      </c>
    </row>
    <row r="57" spans="1:12">
      <c r="A57" s="72">
        <v>51</v>
      </c>
      <c r="B57" s="246"/>
      <c r="C57" s="246"/>
      <c r="D57" s="246"/>
      <c r="E57" s="246"/>
      <c r="F57" s="246"/>
      <c r="G57" s="73"/>
      <c r="H57" s="246"/>
      <c r="I57" s="74">
        <v>0</v>
      </c>
      <c r="J57" s="247">
        <v>0</v>
      </c>
      <c r="K57" s="248"/>
      <c r="L57" s="249" t="str">
        <f>IF(B57="","",'Application Info'!$L$19)</f>
        <v/>
      </c>
    </row>
    <row r="58" spans="1:12">
      <c r="A58" s="72">
        <v>52</v>
      </c>
      <c r="B58" s="246"/>
      <c r="C58" s="246"/>
      <c r="D58" s="246"/>
      <c r="E58" s="246"/>
      <c r="F58" s="246"/>
      <c r="G58" s="73"/>
      <c r="H58" s="246"/>
      <c r="I58" s="74">
        <v>0</v>
      </c>
      <c r="J58" s="247">
        <v>0</v>
      </c>
      <c r="K58" s="248"/>
      <c r="L58" s="249" t="str">
        <f>IF(B58="","",'Application Info'!$L$19)</f>
        <v/>
      </c>
    </row>
    <row r="59" spans="1:12">
      <c r="A59" s="72">
        <v>53</v>
      </c>
      <c r="B59" s="246"/>
      <c r="C59" s="246"/>
      <c r="D59" s="246"/>
      <c r="E59" s="246"/>
      <c r="F59" s="246"/>
      <c r="G59" s="73"/>
      <c r="H59" s="246"/>
      <c r="I59" s="74">
        <v>0</v>
      </c>
      <c r="J59" s="247">
        <v>0</v>
      </c>
      <c r="K59" s="248"/>
      <c r="L59" s="249" t="str">
        <f>IF(B59="","",'Application Info'!$L$19)</f>
        <v/>
      </c>
    </row>
    <row r="60" spans="1:12">
      <c r="A60" s="72">
        <v>54</v>
      </c>
      <c r="B60" s="246"/>
      <c r="C60" s="246"/>
      <c r="D60" s="246"/>
      <c r="E60" s="246"/>
      <c r="F60" s="246"/>
      <c r="G60" s="73"/>
      <c r="H60" s="246"/>
      <c r="I60" s="74">
        <v>0</v>
      </c>
      <c r="J60" s="247">
        <v>0</v>
      </c>
      <c r="K60" s="248"/>
      <c r="L60" s="249" t="str">
        <f>IF(B60="","",'Application Info'!$L$19)</f>
        <v/>
      </c>
    </row>
    <row r="61" spans="1:12">
      <c r="A61" s="72">
        <v>55</v>
      </c>
      <c r="B61" s="246"/>
      <c r="C61" s="246"/>
      <c r="D61" s="246"/>
      <c r="E61" s="246"/>
      <c r="F61" s="246"/>
      <c r="G61" s="73"/>
      <c r="H61" s="246"/>
      <c r="I61" s="74">
        <v>0</v>
      </c>
      <c r="J61" s="247">
        <v>0</v>
      </c>
      <c r="K61" s="248"/>
      <c r="L61" s="249" t="str">
        <f>IF(B61="","",'Application Info'!$L$19)</f>
        <v/>
      </c>
    </row>
    <row r="62" spans="1:12">
      <c r="A62" s="72">
        <v>56</v>
      </c>
      <c r="B62" s="246"/>
      <c r="C62" s="246"/>
      <c r="D62" s="246"/>
      <c r="E62" s="246"/>
      <c r="F62" s="246"/>
      <c r="G62" s="73"/>
      <c r="H62" s="246"/>
      <c r="I62" s="74">
        <v>0</v>
      </c>
      <c r="J62" s="247">
        <v>0</v>
      </c>
      <c r="K62" s="248"/>
      <c r="L62" s="249" t="str">
        <f>IF(B62="","",'Application Info'!$L$19)</f>
        <v/>
      </c>
    </row>
    <row r="63" spans="1:12">
      <c r="A63" s="72">
        <v>57</v>
      </c>
      <c r="B63" s="246"/>
      <c r="C63" s="246"/>
      <c r="D63" s="246"/>
      <c r="E63" s="246"/>
      <c r="F63" s="246"/>
      <c r="G63" s="73"/>
      <c r="H63" s="246"/>
      <c r="I63" s="74">
        <v>0</v>
      </c>
      <c r="J63" s="247">
        <v>0</v>
      </c>
      <c r="K63" s="248"/>
      <c r="L63" s="249" t="str">
        <f>IF(B63="","",'Application Info'!$L$19)</f>
        <v/>
      </c>
    </row>
    <row r="64" spans="1:12">
      <c r="A64" s="72">
        <v>58</v>
      </c>
      <c r="B64" s="246"/>
      <c r="C64" s="246"/>
      <c r="D64" s="246"/>
      <c r="E64" s="246"/>
      <c r="F64" s="246"/>
      <c r="G64" s="73"/>
      <c r="H64" s="246"/>
      <c r="I64" s="74">
        <v>0</v>
      </c>
      <c r="J64" s="247">
        <v>0</v>
      </c>
      <c r="K64" s="248"/>
      <c r="L64" s="249" t="str">
        <f>IF(B64="","",'Application Info'!$L$19)</f>
        <v/>
      </c>
    </row>
    <row r="65" spans="1:12">
      <c r="A65" s="72">
        <v>59</v>
      </c>
      <c r="B65" s="246"/>
      <c r="C65" s="246"/>
      <c r="D65" s="246"/>
      <c r="E65" s="246"/>
      <c r="F65" s="246"/>
      <c r="G65" s="73"/>
      <c r="H65" s="246"/>
      <c r="I65" s="74">
        <v>0</v>
      </c>
      <c r="J65" s="247">
        <v>0</v>
      </c>
      <c r="K65" s="248"/>
      <c r="L65" s="249" t="str">
        <f>IF(B65="","",'Application Info'!$L$19)</f>
        <v/>
      </c>
    </row>
    <row r="66" spans="1:12">
      <c r="A66" s="72">
        <v>60</v>
      </c>
      <c r="B66" s="246"/>
      <c r="C66" s="246"/>
      <c r="D66" s="246"/>
      <c r="E66" s="246"/>
      <c r="F66" s="246"/>
      <c r="G66" s="73"/>
      <c r="H66" s="246"/>
      <c r="I66" s="74">
        <v>0</v>
      </c>
      <c r="J66" s="247">
        <v>0</v>
      </c>
      <c r="K66" s="248"/>
      <c r="L66" s="249" t="str">
        <f>IF(B66="","",'Application Info'!$L$19)</f>
        <v/>
      </c>
    </row>
    <row r="67" spans="1:12">
      <c r="A67" s="72">
        <v>61</v>
      </c>
      <c r="B67" s="246"/>
      <c r="C67" s="246"/>
      <c r="D67" s="246"/>
      <c r="E67" s="246"/>
      <c r="F67" s="246"/>
      <c r="G67" s="73"/>
      <c r="H67" s="246"/>
      <c r="I67" s="74">
        <v>0</v>
      </c>
      <c r="J67" s="247">
        <v>0</v>
      </c>
      <c r="K67" s="248"/>
      <c r="L67" s="249" t="str">
        <f>IF(B67="","",'Application Info'!$L$19)</f>
        <v/>
      </c>
    </row>
    <row r="68" spans="1:12">
      <c r="A68" s="72">
        <v>62</v>
      </c>
      <c r="B68" s="246"/>
      <c r="C68" s="246"/>
      <c r="D68" s="246"/>
      <c r="E68" s="246"/>
      <c r="F68" s="246"/>
      <c r="G68" s="73"/>
      <c r="H68" s="246"/>
      <c r="I68" s="74">
        <v>0</v>
      </c>
      <c r="J68" s="247">
        <v>0</v>
      </c>
      <c r="K68" s="248"/>
      <c r="L68" s="249" t="str">
        <f>IF(B68="","",'Application Info'!$L$19)</f>
        <v/>
      </c>
    </row>
    <row r="69" spans="1:12">
      <c r="A69" s="72">
        <v>63</v>
      </c>
      <c r="B69" s="246"/>
      <c r="C69" s="246"/>
      <c r="D69" s="246"/>
      <c r="E69" s="246"/>
      <c r="F69" s="246"/>
      <c r="G69" s="73"/>
      <c r="H69" s="246"/>
      <c r="I69" s="74">
        <v>0</v>
      </c>
      <c r="J69" s="247">
        <v>0</v>
      </c>
      <c r="K69" s="248"/>
      <c r="L69" s="249" t="str">
        <f>IF(B69="","",'Application Info'!$L$19)</f>
        <v/>
      </c>
    </row>
    <row r="70" spans="1:12">
      <c r="A70" s="72">
        <v>64</v>
      </c>
      <c r="B70" s="246"/>
      <c r="C70" s="246"/>
      <c r="D70" s="246"/>
      <c r="E70" s="246"/>
      <c r="F70" s="246"/>
      <c r="G70" s="73"/>
      <c r="H70" s="246"/>
      <c r="I70" s="74">
        <v>0</v>
      </c>
      <c r="J70" s="247">
        <v>0</v>
      </c>
      <c r="K70" s="248"/>
      <c r="L70" s="249" t="str">
        <f>IF(B70="","",'Application Info'!$L$19)</f>
        <v/>
      </c>
    </row>
    <row r="71" spans="1:12">
      <c r="A71" s="72">
        <v>65</v>
      </c>
      <c r="B71" s="246"/>
      <c r="C71" s="246"/>
      <c r="D71" s="246"/>
      <c r="E71" s="246"/>
      <c r="F71" s="246"/>
      <c r="G71" s="73"/>
      <c r="H71" s="246"/>
      <c r="I71" s="74">
        <v>0</v>
      </c>
      <c r="J71" s="247">
        <v>0</v>
      </c>
      <c r="K71" s="248"/>
      <c r="L71" s="249" t="str">
        <f>IF(B71="","",'Application Info'!$L$19)</f>
        <v/>
      </c>
    </row>
    <row r="72" spans="1:12">
      <c r="A72" s="72">
        <v>66</v>
      </c>
      <c r="B72" s="246"/>
      <c r="C72" s="246"/>
      <c r="D72" s="246"/>
      <c r="E72" s="246"/>
      <c r="F72" s="246"/>
      <c r="G72" s="73"/>
      <c r="H72" s="246"/>
      <c r="I72" s="74">
        <v>0</v>
      </c>
      <c r="J72" s="247">
        <v>0</v>
      </c>
      <c r="K72" s="248"/>
      <c r="L72" s="249" t="str">
        <f>IF(B72="","",'Application Info'!$L$19)</f>
        <v/>
      </c>
    </row>
    <row r="73" spans="1:12">
      <c r="A73" s="72">
        <v>67</v>
      </c>
      <c r="B73" s="246"/>
      <c r="C73" s="246"/>
      <c r="D73" s="246"/>
      <c r="E73" s="246"/>
      <c r="F73" s="246"/>
      <c r="G73" s="73"/>
      <c r="H73" s="246"/>
      <c r="I73" s="74">
        <v>0</v>
      </c>
      <c r="J73" s="247">
        <v>0</v>
      </c>
      <c r="K73" s="248"/>
      <c r="L73" s="249" t="str">
        <f>IF(B73="","",'Application Info'!$L$19)</f>
        <v/>
      </c>
    </row>
    <row r="74" spans="1:12">
      <c r="A74" s="72">
        <v>68</v>
      </c>
      <c r="B74" s="246"/>
      <c r="C74" s="246"/>
      <c r="D74" s="246"/>
      <c r="E74" s="246"/>
      <c r="F74" s="246"/>
      <c r="G74" s="73"/>
      <c r="H74" s="246"/>
      <c r="I74" s="74">
        <v>0</v>
      </c>
      <c r="J74" s="247">
        <v>0</v>
      </c>
      <c r="K74" s="248"/>
      <c r="L74" s="249" t="str">
        <f>IF(B74="","",'Application Info'!$L$19)</f>
        <v/>
      </c>
    </row>
    <row r="75" spans="1:12">
      <c r="A75" s="72">
        <v>69</v>
      </c>
      <c r="B75" s="246"/>
      <c r="C75" s="246"/>
      <c r="D75" s="246"/>
      <c r="E75" s="246"/>
      <c r="F75" s="246"/>
      <c r="G75" s="73"/>
      <c r="H75" s="246"/>
      <c r="I75" s="74">
        <v>0</v>
      </c>
      <c r="J75" s="247">
        <v>0</v>
      </c>
      <c r="K75" s="248"/>
      <c r="L75" s="249" t="str">
        <f>IF(B75="","",'Application Info'!$L$19)</f>
        <v/>
      </c>
    </row>
    <row r="76" spans="1:12">
      <c r="A76" s="72">
        <v>70</v>
      </c>
      <c r="B76" s="246"/>
      <c r="C76" s="246"/>
      <c r="D76" s="246"/>
      <c r="E76" s="246"/>
      <c r="F76" s="246"/>
      <c r="G76" s="73"/>
      <c r="H76" s="246"/>
      <c r="I76" s="74">
        <v>0</v>
      </c>
      <c r="J76" s="247">
        <v>0</v>
      </c>
      <c r="K76" s="248"/>
      <c r="L76" s="249" t="str">
        <f>IF(B76="","",'Application Info'!$L$19)</f>
        <v/>
      </c>
    </row>
    <row r="77" spans="1:12">
      <c r="A77" s="72">
        <v>71</v>
      </c>
      <c r="B77" s="246"/>
      <c r="C77" s="246"/>
      <c r="D77" s="246"/>
      <c r="E77" s="246"/>
      <c r="F77" s="246"/>
      <c r="G77" s="73"/>
      <c r="H77" s="246"/>
      <c r="I77" s="74">
        <v>0</v>
      </c>
      <c r="J77" s="247">
        <v>0</v>
      </c>
      <c r="K77" s="248"/>
      <c r="L77" s="249" t="str">
        <f>IF(B77="","",'Application Info'!$L$19)</f>
        <v/>
      </c>
    </row>
    <row r="78" spans="1:12">
      <c r="A78" s="72">
        <v>72</v>
      </c>
      <c r="B78" s="246"/>
      <c r="C78" s="246"/>
      <c r="D78" s="246"/>
      <c r="E78" s="246"/>
      <c r="F78" s="246"/>
      <c r="G78" s="73"/>
      <c r="H78" s="246"/>
      <c r="I78" s="74">
        <v>0</v>
      </c>
      <c r="J78" s="247">
        <v>0</v>
      </c>
      <c r="K78" s="248"/>
      <c r="L78" s="249" t="str">
        <f>IF(B78="","",'Application Info'!$L$19)</f>
        <v/>
      </c>
    </row>
    <row r="79" spans="1:12">
      <c r="A79" s="72">
        <v>73</v>
      </c>
      <c r="B79" s="246"/>
      <c r="C79" s="246"/>
      <c r="D79" s="246"/>
      <c r="E79" s="246"/>
      <c r="F79" s="246"/>
      <c r="G79" s="73"/>
      <c r="H79" s="246"/>
      <c r="I79" s="74">
        <v>0</v>
      </c>
      <c r="J79" s="247">
        <v>0</v>
      </c>
      <c r="K79" s="248"/>
      <c r="L79" s="249" t="str">
        <f>IF(B79="","",'Application Info'!$L$19)</f>
        <v/>
      </c>
    </row>
    <row r="80" spans="1:12">
      <c r="A80" s="72">
        <v>74</v>
      </c>
      <c r="B80" s="246"/>
      <c r="C80" s="246"/>
      <c r="D80" s="246"/>
      <c r="E80" s="246"/>
      <c r="F80" s="246"/>
      <c r="G80" s="73"/>
      <c r="H80" s="246"/>
      <c r="I80" s="74">
        <v>0</v>
      </c>
      <c r="J80" s="247">
        <v>0</v>
      </c>
      <c r="K80" s="248"/>
      <c r="L80" s="249" t="str">
        <f>IF(B80="","",'Application Info'!$L$19)</f>
        <v/>
      </c>
    </row>
    <row r="81" spans="1:38">
      <c r="A81" s="72">
        <v>75</v>
      </c>
      <c r="B81" s="246"/>
      <c r="C81" s="246"/>
      <c r="D81" s="246"/>
      <c r="E81" s="246"/>
      <c r="F81" s="246"/>
      <c r="G81" s="73"/>
      <c r="H81" s="246"/>
      <c r="I81" s="74">
        <v>0</v>
      </c>
      <c r="J81" s="247">
        <v>0</v>
      </c>
      <c r="K81" s="248"/>
      <c r="L81" s="249" t="str">
        <f>IF(B81="","",'Application Info'!$L$19)</f>
        <v/>
      </c>
    </row>
    <row r="82" spans="1:38">
      <c r="A82" s="72">
        <v>76</v>
      </c>
      <c r="B82" s="246"/>
      <c r="C82" s="246"/>
      <c r="D82" s="246"/>
      <c r="E82" s="246"/>
      <c r="F82" s="246"/>
      <c r="G82" s="73"/>
      <c r="H82" s="246"/>
      <c r="I82" s="74">
        <v>0</v>
      </c>
      <c r="J82" s="247">
        <v>0</v>
      </c>
      <c r="K82" s="248"/>
      <c r="L82" s="249" t="str">
        <f>IF(B82="","",'Application Info'!$L$19)</f>
        <v/>
      </c>
    </row>
    <row r="83" spans="1:38">
      <c r="A83" s="72">
        <v>77</v>
      </c>
      <c r="B83" s="246"/>
      <c r="C83" s="246"/>
      <c r="D83" s="246"/>
      <c r="E83" s="246"/>
      <c r="F83" s="246"/>
      <c r="G83" s="73"/>
      <c r="H83" s="246"/>
      <c r="I83" s="74">
        <v>0</v>
      </c>
      <c r="J83" s="247">
        <v>0</v>
      </c>
      <c r="K83" s="248"/>
      <c r="L83" s="249" t="str">
        <f>IF(B83="","",'Application Info'!$L$19)</f>
        <v/>
      </c>
    </row>
    <row r="84" spans="1:38">
      <c r="A84" s="72">
        <v>78</v>
      </c>
      <c r="B84" s="246"/>
      <c r="C84" s="246"/>
      <c r="D84" s="246"/>
      <c r="E84" s="246"/>
      <c r="F84" s="246"/>
      <c r="G84" s="73"/>
      <c r="H84" s="246"/>
      <c r="I84" s="74">
        <v>0</v>
      </c>
      <c r="J84" s="247">
        <v>0</v>
      </c>
      <c r="K84" s="248"/>
      <c r="L84" s="249" t="str">
        <f>IF(B84="","",'Application Info'!$L$19)</f>
        <v/>
      </c>
      <c r="AI84" s="77"/>
      <c r="AJ84" s="77"/>
      <c r="AL84" s="77"/>
    </row>
    <row r="85" spans="1:38">
      <c r="A85" s="72">
        <v>79</v>
      </c>
      <c r="B85" s="246"/>
      <c r="C85" s="246"/>
      <c r="D85" s="246"/>
      <c r="E85" s="246"/>
      <c r="F85" s="246"/>
      <c r="G85" s="73"/>
      <c r="H85" s="246"/>
      <c r="I85" s="74">
        <v>0</v>
      </c>
      <c r="J85" s="247">
        <v>0</v>
      </c>
      <c r="K85" s="248"/>
      <c r="L85" s="249" t="str">
        <f>IF(B85="","",'Application Info'!$L$19)</f>
        <v/>
      </c>
      <c r="AI85" s="77"/>
      <c r="AJ85" s="77"/>
      <c r="AK85" s="77"/>
      <c r="AL85" s="77"/>
    </row>
    <row r="86" spans="1:38">
      <c r="A86" s="72">
        <v>80</v>
      </c>
      <c r="B86" s="246"/>
      <c r="C86" s="246"/>
      <c r="D86" s="246"/>
      <c r="E86" s="246"/>
      <c r="F86" s="246"/>
      <c r="G86" s="73"/>
      <c r="H86" s="246"/>
      <c r="I86" s="74">
        <v>0</v>
      </c>
      <c r="J86" s="247">
        <v>0</v>
      </c>
      <c r="K86" s="248"/>
      <c r="L86" s="249" t="str">
        <f>IF(B86="","",'Application Info'!$L$19)</f>
        <v/>
      </c>
      <c r="AI86" s="77"/>
      <c r="AJ86" s="77"/>
      <c r="AK86" s="77"/>
      <c r="AL86" s="77"/>
    </row>
    <row r="87" spans="1:38">
      <c r="A87" s="72">
        <v>81</v>
      </c>
      <c r="B87" s="246"/>
      <c r="C87" s="246"/>
      <c r="D87" s="246"/>
      <c r="E87" s="246"/>
      <c r="F87" s="246"/>
      <c r="G87" s="73"/>
      <c r="H87" s="246"/>
      <c r="I87" s="74">
        <v>0</v>
      </c>
      <c r="J87" s="247">
        <v>0</v>
      </c>
      <c r="K87" s="248"/>
      <c r="L87" s="249" t="str">
        <f>IF(B87="","",'Application Info'!$L$19)</f>
        <v/>
      </c>
      <c r="AI87" s="77"/>
      <c r="AJ87" s="77"/>
      <c r="AK87" s="77"/>
      <c r="AL87" s="77"/>
    </row>
    <row r="88" spans="1:38">
      <c r="A88" s="72">
        <v>82</v>
      </c>
      <c r="B88" s="246"/>
      <c r="C88" s="246"/>
      <c r="D88" s="246"/>
      <c r="E88" s="246"/>
      <c r="F88" s="246"/>
      <c r="G88" s="73"/>
      <c r="H88" s="246"/>
      <c r="I88" s="74">
        <v>0</v>
      </c>
      <c r="J88" s="247">
        <v>0</v>
      </c>
      <c r="K88" s="248"/>
      <c r="L88" s="249" t="str">
        <f>IF(B88="","",'Application Info'!$L$19)</f>
        <v/>
      </c>
      <c r="AI88" s="77"/>
      <c r="AJ88" s="77"/>
      <c r="AK88" s="77"/>
      <c r="AL88" s="77"/>
    </row>
    <row r="89" spans="1:38">
      <c r="A89" s="72">
        <v>83</v>
      </c>
      <c r="B89" s="246"/>
      <c r="C89" s="246"/>
      <c r="D89" s="246"/>
      <c r="E89" s="246"/>
      <c r="F89" s="246"/>
      <c r="G89" s="73"/>
      <c r="H89" s="246"/>
      <c r="I89" s="74">
        <v>0</v>
      </c>
      <c r="J89" s="247">
        <v>0</v>
      </c>
      <c r="K89" s="248"/>
      <c r="L89" s="249" t="str">
        <f>IF(B89="","",'Application Info'!$L$19)</f>
        <v/>
      </c>
      <c r="AI89" s="77"/>
      <c r="AJ89" s="77"/>
      <c r="AK89" s="77"/>
      <c r="AL89" s="77"/>
    </row>
    <row r="90" spans="1:38">
      <c r="A90" s="72">
        <v>84</v>
      </c>
      <c r="B90" s="246"/>
      <c r="C90" s="246"/>
      <c r="D90" s="246"/>
      <c r="E90" s="246"/>
      <c r="F90" s="246"/>
      <c r="G90" s="73"/>
      <c r="H90" s="246"/>
      <c r="I90" s="74">
        <v>0</v>
      </c>
      <c r="J90" s="247">
        <v>0</v>
      </c>
      <c r="K90" s="248"/>
      <c r="L90" s="249" t="str">
        <f>IF(B90="","",'Application Info'!$L$19)</f>
        <v/>
      </c>
      <c r="AI90" s="77"/>
      <c r="AJ90" s="77"/>
      <c r="AK90" s="77"/>
      <c r="AL90" s="77"/>
    </row>
    <row r="91" spans="1:38">
      <c r="A91" s="72">
        <v>85</v>
      </c>
      <c r="B91" s="246"/>
      <c r="C91" s="246"/>
      <c r="D91" s="246"/>
      <c r="E91" s="246"/>
      <c r="F91" s="246"/>
      <c r="G91" s="73"/>
      <c r="H91" s="246"/>
      <c r="I91" s="74">
        <v>0</v>
      </c>
      <c r="J91" s="247">
        <v>0</v>
      </c>
      <c r="K91" s="248"/>
      <c r="L91" s="249" t="str">
        <f>IF(B91="","",'Application Info'!$L$19)</f>
        <v/>
      </c>
      <c r="AI91" s="77"/>
      <c r="AJ91" s="77"/>
      <c r="AK91" s="77"/>
      <c r="AL91" s="77"/>
    </row>
    <row r="92" spans="1:38">
      <c r="A92" s="72">
        <v>86</v>
      </c>
      <c r="B92" s="246"/>
      <c r="C92" s="246"/>
      <c r="D92" s="246"/>
      <c r="E92" s="246"/>
      <c r="F92" s="246"/>
      <c r="G92" s="73"/>
      <c r="H92" s="246"/>
      <c r="I92" s="74">
        <v>0</v>
      </c>
      <c r="J92" s="247">
        <v>0</v>
      </c>
      <c r="K92" s="248"/>
      <c r="L92" s="249" t="str">
        <f>IF(B92="","",'Application Info'!$L$19)</f>
        <v/>
      </c>
      <c r="AI92" s="77"/>
      <c r="AJ92" s="77"/>
      <c r="AK92" s="77"/>
      <c r="AL92" s="77"/>
    </row>
    <row r="93" spans="1:38">
      <c r="A93" s="72">
        <v>87</v>
      </c>
      <c r="B93" s="246"/>
      <c r="C93" s="246"/>
      <c r="D93" s="246"/>
      <c r="E93" s="246"/>
      <c r="F93" s="246"/>
      <c r="G93" s="73"/>
      <c r="H93" s="246"/>
      <c r="I93" s="74">
        <v>0</v>
      </c>
      <c r="J93" s="247">
        <v>0</v>
      </c>
      <c r="K93" s="248"/>
      <c r="L93" s="249" t="str">
        <f>IF(B93="","",'Application Info'!$L$19)</f>
        <v/>
      </c>
      <c r="AI93" s="77"/>
      <c r="AJ93" s="77"/>
      <c r="AK93" s="77"/>
      <c r="AL93" s="77"/>
    </row>
    <row r="94" spans="1:38">
      <c r="A94" s="72">
        <v>88</v>
      </c>
      <c r="B94" s="246"/>
      <c r="C94" s="246"/>
      <c r="D94" s="246"/>
      <c r="E94" s="246"/>
      <c r="F94" s="246"/>
      <c r="G94" s="73"/>
      <c r="H94" s="246"/>
      <c r="I94" s="74">
        <v>0</v>
      </c>
      <c r="J94" s="247">
        <v>0</v>
      </c>
      <c r="K94" s="248"/>
      <c r="L94" s="249" t="str">
        <f>IF(B94="","",'Application Info'!$L$19)</f>
        <v/>
      </c>
      <c r="AI94" s="77"/>
      <c r="AJ94" s="77"/>
      <c r="AK94" s="77"/>
      <c r="AL94" s="77"/>
    </row>
    <row r="95" spans="1:38">
      <c r="A95" s="72">
        <v>89</v>
      </c>
      <c r="B95" s="246"/>
      <c r="C95" s="246"/>
      <c r="D95" s="246"/>
      <c r="E95" s="246"/>
      <c r="F95" s="246"/>
      <c r="G95" s="73"/>
      <c r="H95" s="246"/>
      <c r="I95" s="74">
        <v>0</v>
      </c>
      <c r="J95" s="247">
        <v>0</v>
      </c>
      <c r="K95" s="248"/>
      <c r="L95" s="249" t="str">
        <f>IF(B95="","",'Application Info'!$L$19)</f>
        <v/>
      </c>
      <c r="AI95" s="77"/>
      <c r="AJ95" s="77"/>
      <c r="AK95" s="77"/>
      <c r="AL95" s="77"/>
    </row>
    <row r="96" spans="1:38">
      <c r="A96" s="72">
        <v>90</v>
      </c>
      <c r="B96" s="246"/>
      <c r="C96" s="246"/>
      <c r="D96" s="246"/>
      <c r="E96" s="246"/>
      <c r="F96" s="246"/>
      <c r="G96" s="73"/>
      <c r="H96" s="246"/>
      <c r="I96" s="74">
        <v>0</v>
      </c>
      <c r="J96" s="247">
        <v>0</v>
      </c>
      <c r="K96" s="248"/>
      <c r="L96" s="249" t="str">
        <f>IF(B96="","",'Application Info'!$L$19)</f>
        <v/>
      </c>
      <c r="AI96" s="77"/>
      <c r="AJ96" s="77"/>
      <c r="AK96" s="77"/>
      <c r="AL96" s="77"/>
    </row>
    <row r="97" spans="1:38">
      <c r="A97" s="72">
        <v>91</v>
      </c>
      <c r="B97" s="246"/>
      <c r="C97" s="246"/>
      <c r="D97" s="246"/>
      <c r="E97" s="246"/>
      <c r="F97" s="246"/>
      <c r="G97" s="73"/>
      <c r="H97" s="246"/>
      <c r="I97" s="74">
        <v>0</v>
      </c>
      <c r="J97" s="247">
        <v>0</v>
      </c>
      <c r="K97" s="248"/>
      <c r="L97" s="249" t="str">
        <f>IF(B97="","",'Application Info'!$L$19)</f>
        <v/>
      </c>
      <c r="AI97" s="77"/>
      <c r="AJ97" s="77"/>
      <c r="AK97" s="77"/>
      <c r="AL97" s="77"/>
    </row>
    <row r="98" spans="1:38">
      <c r="A98" s="72">
        <v>92</v>
      </c>
      <c r="B98" s="246"/>
      <c r="C98" s="246"/>
      <c r="D98" s="246"/>
      <c r="E98" s="246"/>
      <c r="F98" s="246"/>
      <c r="G98" s="73"/>
      <c r="H98" s="246"/>
      <c r="I98" s="74">
        <v>0</v>
      </c>
      <c r="J98" s="247">
        <v>0</v>
      </c>
      <c r="K98" s="248"/>
      <c r="L98" s="249" t="str">
        <f>IF(B98="","",'Application Info'!$L$19)</f>
        <v/>
      </c>
      <c r="AI98" s="77"/>
      <c r="AJ98" s="77"/>
      <c r="AK98" s="77"/>
      <c r="AL98" s="77"/>
    </row>
    <row r="99" spans="1:38">
      <c r="A99" s="72">
        <v>93</v>
      </c>
      <c r="B99" s="246"/>
      <c r="C99" s="246"/>
      <c r="D99" s="246"/>
      <c r="E99" s="246"/>
      <c r="F99" s="246"/>
      <c r="G99" s="73"/>
      <c r="H99" s="246"/>
      <c r="I99" s="74">
        <v>0</v>
      </c>
      <c r="J99" s="247">
        <v>0</v>
      </c>
      <c r="K99" s="248"/>
      <c r="L99" s="249" t="str">
        <f>IF(B99="","",'Application Info'!$L$19)</f>
        <v/>
      </c>
      <c r="AI99" s="77"/>
      <c r="AJ99" s="77"/>
      <c r="AK99" s="77"/>
      <c r="AL99" s="77"/>
    </row>
    <row r="100" spans="1:38">
      <c r="A100" s="72">
        <v>94</v>
      </c>
      <c r="B100" s="246"/>
      <c r="C100" s="246"/>
      <c r="D100" s="246"/>
      <c r="E100" s="246"/>
      <c r="F100" s="246"/>
      <c r="G100" s="73"/>
      <c r="H100" s="246"/>
      <c r="I100" s="74">
        <v>0</v>
      </c>
      <c r="J100" s="247">
        <v>0</v>
      </c>
      <c r="K100" s="248"/>
      <c r="L100" s="249" t="str">
        <f>IF(B100="","",'Application Info'!$L$19)</f>
        <v/>
      </c>
      <c r="AI100" s="77"/>
      <c r="AJ100" s="77"/>
      <c r="AK100" s="77"/>
      <c r="AL100" s="77"/>
    </row>
    <row r="101" spans="1:38">
      <c r="A101" s="72">
        <v>95</v>
      </c>
      <c r="B101" s="246"/>
      <c r="C101" s="246"/>
      <c r="D101" s="246"/>
      <c r="E101" s="246"/>
      <c r="F101" s="246"/>
      <c r="G101" s="73"/>
      <c r="H101" s="246"/>
      <c r="I101" s="74">
        <v>0</v>
      </c>
      <c r="J101" s="247">
        <v>0</v>
      </c>
      <c r="K101" s="248"/>
      <c r="L101" s="249" t="str">
        <f>IF(B101="","",'Application Info'!$L$19)</f>
        <v/>
      </c>
      <c r="AI101" s="77"/>
      <c r="AJ101" s="77"/>
      <c r="AK101" s="77"/>
      <c r="AL101" s="77"/>
    </row>
    <row r="102" spans="1:38">
      <c r="A102" s="72">
        <v>96</v>
      </c>
      <c r="B102" s="246"/>
      <c r="C102" s="246"/>
      <c r="D102" s="246"/>
      <c r="E102" s="246"/>
      <c r="F102" s="246"/>
      <c r="G102" s="73"/>
      <c r="H102" s="246"/>
      <c r="I102" s="74">
        <v>0</v>
      </c>
      <c r="J102" s="247">
        <v>0</v>
      </c>
      <c r="K102" s="248"/>
      <c r="L102" s="249" t="str">
        <f>IF(B102="","",'Application Info'!$L$19)</f>
        <v/>
      </c>
      <c r="AI102" s="77"/>
      <c r="AJ102" s="77"/>
      <c r="AK102" s="77"/>
      <c r="AL102" s="77"/>
    </row>
    <row r="103" spans="1:38">
      <c r="A103" s="72">
        <v>97</v>
      </c>
      <c r="B103" s="246"/>
      <c r="C103" s="246"/>
      <c r="D103" s="246"/>
      <c r="E103" s="246"/>
      <c r="F103" s="246"/>
      <c r="G103" s="73"/>
      <c r="H103" s="246"/>
      <c r="I103" s="74">
        <v>0</v>
      </c>
      <c r="J103" s="247">
        <v>0</v>
      </c>
      <c r="K103" s="248"/>
      <c r="L103" s="249" t="str">
        <f>IF(B103="","",'Application Info'!$L$19)</f>
        <v/>
      </c>
      <c r="AI103" s="77"/>
      <c r="AJ103" s="77"/>
      <c r="AK103" s="77"/>
      <c r="AL103" s="77"/>
    </row>
    <row r="104" spans="1:38">
      <c r="A104" s="72">
        <v>98</v>
      </c>
      <c r="B104" s="246"/>
      <c r="C104" s="246"/>
      <c r="D104" s="246"/>
      <c r="E104" s="246"/>
      <c r="F104" s="246"/>
      <c r="G104" s="73"/>
      <c r="H104" s="246"/>
      <c r="I104" s="74">
        <v>0</v>
      </c>
      <c r="J104" s="247">
        <v>0</v>
      </c>
      <c r="K104" s="248"/>
      <c r="L104" s="249" t="str">
        <f>IF(B104="","",'Application Info'!$L$19)</f>
        <v/>
      </c>
      <c r="AI104" s="77"/>
      <c r="AJ104" s="77"/>
      <c r="AK104" s="77"/>
      <c r="AL104" s="77"/>
    </row>
    <row r="105" spans="1:38">
      <c r="A105" s="72">
        <v>99</v>
      </c>
      <c r="B105" s="246"/>
      <c r="C105" s="246"/>
      <c r="D105" s="246"/>
      <c r="E105" s="246"/>
      <c r="F105" s="246"/>
      <c r="G105" s="73"/>
      <c r="H105" s="246"/>
      <c r="I105" s="74">
        <v>0</v>
      </c>
      <c r="J105" s="247">
        <v>0</v>
      </c>
      <c r="K105" s="248"/>
      <c r="L105" s="249" t="str">
        <f>IF(B105="","",'Application Info'!$L$19)</f>
        <v/>
      </c>
      <c r="AI105" s="77"/>
      <c r="AJ105" s="77"/>
      <c r="AK105" s="77"/>
      <c r="AL105" s="77"/>
    </row>
    <row r="106" spans="1:38">
      <c r="A106" s="72">
        <v>100</v>
      </c>
      <c r="B106" s="246"/>
      <c r="C106" s="246"/>
      <c r="D106" s="246"/>
      <c r="E106" s="246"/>
      <c r="F106" s="246"/>
      <c r="G106" s="73"/>
      <c r="H106" s="246"/>
      <c r="I106" s="74">
        <v>0</v>
      </c>
      <c r="J106" s="247">
        <v>0</v>
      </c>
      <c r="K106" s="248"/>
      <c r="L106" s="249" t="str">
        <f>IF(B106="","",'Application Info'!$L$19)</f>
        <v/>
      </c>
      <c r="AI106" s="77"/>
      <c r="AJ106" s="77"/>
      <c r="AK106" s="77"/>
      <c r="AL106" s="77"/>
    </row>
  </sheetData>
  <sheetProtection algorithmName="SHA-512" hashValue="4p4f7q/gmrgPaQDwxB/KljUonjtML26y3nR9oITs/ZxOjke4p/8aSY+UpvLhAd3mC0blPrpixj4L8OjMSVrLBg==" saltValue="WwimYUZtP0OTeVHcHJvjMg==" spinCount="100000" sheet="1" formatCells="0" selectLockedCells="1"/>
  <mergeCells count="4">
    <mergeCell ref="B3:C3"/>
    <mergeCell ref="D3:K3"/>
    <mergeCell ref="G1:K1"/>
    <mergeCell ref="A1:F1"/>
  </mergeCells>
  <conditionalFormatting sqref="L7">
    <cfRule type="expression" dxfId="1" priority="7">
      <formula>#REF!="COMPLETE&gt;&gt;&gt;"</formula>
    </cfRule>
  </conditionalFormatting>
  <conditionalFormatting sqref="L8:L106">
    <cfRule type="expression" dxfId="0" priority="1">
      <formula>#REF!="COMPLETE&gt;&gt;&gt;"</formula>
    </cfRule>
  </conditionalFormatting>
  <pageMargins left="0.7" right="0.7" top="0.75" bottom="0.75" header="0.3" footer="0.3"/>
  <pageSetup scale="78" fitToHeight="0" orientation="landscape" horizontalDpi="1200" verticalDpi="1200" r:id="rId1"/>
  <ignoredErrors>
    <ignoredError sqref="L7:L106"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'Reference Data (Hidden)'!$N$17:$N$22</xm:f>
          </x14:formula1>
          <xm:sqref>K7:K106</xm:sqref>
        </x14:dataValidation>
        <x14:dataValidation type="list" allowBlank="1" showInputMessage="1" showErrorMessage="1" xr:uid="{00000000-0002-0000-0300-000001000000}">
          <x14:formula1>
            <xm:f>'Reference Data (Hidden)'!$O$17:$O$68</xm:f>
          </x14:formula1>
          <xm:sqref>H7:H106</xm:sqref>
        </x14:dataValidation>
        <x14:dataValidation type="list" allowBlank="1" showInputMessage="1" xr:uid="{00000000-0002-0000-0300-000002000000}">
          <x14:formula1>
            <xm:f>'Reference Data (Hidden)'!$J$17:$J$27</xm:f>
          </x14:formula1>
          <xm:sqref>F7:F106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AH105"/>
  <sheetViews>
    <sheetView showGridLines="0" workbookViewId="0">
      <pane xSplit="2" ySplit="5" topLeftCell="C6" activePane="bottomRight" state="frozen"/>
      <selection pane="topRight" activeCell="C1" sqref="C1"/>
      <selection pane="bottomLeft" activeCell="A6" sqref="A6"/>
      <selection pane="bottomRight" activeCell="P6" sqref="P6"/>
    </sheetView>
  </sheetViews>
  <sheetFormatPr defaultColWidth="9.140625" defaultRowHeight="15"/>
  <cols>
    <col min="1" max="1" width="3" style="8" customWidth="1"/>
    <col min="2" max="2" width="9.140625" style="8"/>
    <col min="3" max="3" width="16.7109375" style="8" customWidth="1"/>
    <col min="4" max="4" width="7.7109375" style="8" customWidth="1"/>
    <col min="5" max="5" width="16.7109375" style="8" customWidth="1"/>
    <col min="6" max="7" width="10" style="8" customWidth="1"/>
    <col min="8" max="8" width="10.7109375" style="8" customWidth="1"/>
    <col min="9" max="9" width="12.28515625" style="8" customWidth="1"/>
    <col min="10" max="10" width="12.140625" style="8" customWidth="1"/>
    <col min="11" max="11" width="15.42578125" style="8" customWidth="1"/>
    <col min="12" max="16" width="9.140625" style="8" customWidth="1"/>
    <col min="17" max="17" width="9.140625" style="8"/>
    <col min="18" max="18" width="9.140625" style="7"/>
    <col min="19" max="16384" width="9.140625" style="8"/>
  </cols>
  <sheetData>
    <row r="1" spans="1:33" ht="20.25" customHeight="1">
      <c r="A1" s="556" t="s">
        <v>263</v>
      </c>
      <c r="B1" s="556"/>
      <c r="C1" s="556"/>
      <c r="D1" s="556"/>
      <c r="E1" s="556"/>
      <c r="F1" s="556"/>
      <c r="G1" s="556"/>
      <c r="H1" s="556"/>
      <c r="I1" s="556"/>
      <c r="J1" s="556"/>
      <c r="K1" s="550" t="s">
        <v>337</v>
      </c>
      <c r="L1" s="550"/>
      <c r="M1" s="550"/>
      <c r="N1" s="550"/>
      <c r="O1" s="550"/>
      <c r="P1" s="198"/>
    </row>
    <row r="2" spans="1:33" ht="15" customHeight="1">
      <c r="AD2" s="114"/>
      <c r="AE2" s="114"/>
    </row>
    <row r="3" spans="1:33">
      <c r="C3" s="552" t="s">
        <v>81</v>
      </c>
      <c r="D3" s="553"/>
      <c r="E3" s="554"/>
      <c r="F3" s="555">
        <f>'Application Info'!F13</f>
        <v>0</v>
      </c>
      <c r="G3" s="555"/>
      <c r="H3" s="555"/>
      <c r="I3" s="555"/>
      <c r="J3" s="555"/>
      <c r="K3" s="555"/>
      <c r="L3" s="555"/>
      <c r="M3" s="555"/>
      <c r="N3" s="555"/>
      <c r="O3" s="555"/>
      <c r="P3" s="555"/>
      <c r="AD3" s="114"/>
    </row>
    <row r="4" spans="1:33">
      <c r="AD4" s="114"/>
      <c r="AE4" s="114"/>
    </row>
    <row r="5" spans="1:33" s="2" customFormat="1" ht="59.25" customHeight="1">
      <c r="C5" s="150" t="s">
        <v>23</v>
      </c>
      <c r="D5" s="150" t="s">
        <v>264</v>
      </c>
      <c r="E5" s="150" t="s">
        <v>265</v>
      </c>
      <c r="F5" s="150" t="s">
        <v>266</v>
      </c>
      <c r="G5" s="150" t="s">
        <v>267</v>
      </c>
      <c r="H5" s="150" t="s">
        <v>268</v>
      </c>
      <c r="I5" s="150" t="s">
        <v>269</v>
      </c>
      <c r="J5" s="150" t="s">
        <v>372</v>
      </c>
      <c r="K5" s="150" t="s">
        <v>270</v>
      </c>
      <c r="L5" s="150" t="s">
        <v>271</v>
      </c>
      <c r="M5" s="150" t="s">
        <v>272</v>
      </c>
      <c r="N5" s="150" t="s">
        <v>273</v>
      </c>
      <c r="O5" s="150" t="s">
        <v>274</v>
      </c>
      <c r="P5" s="150" t="s">
        <v>275</v>
      </c>
      <c r="R5" s="151"/>
      <c r="AD5" s="3"/>
    </row>
    <row r="6" spans="1:33">
      <c r="B6" s="152">
        <v>1</v>
      </c>
      <c r="C6" s="246"/>
      <c r="D6" s="246"/>
      <c r="E6" s="246"/>
      <c r="F6" s="279"/>
      <c r="G6" s="279"/>
      <c r="H6" s="101"/>
      <c r="I6" s="246"/>
      <c r="J6" s="73"/>
      <c r="K6" s="247"/>
      <c r="L6" s="246"/>
      <c r="M6" s="148"/>
      <c r="N6" s="148"/>
      <c r="O6" s="148"/>
      <c r="P6" s="148"/>
      <c r="R6" s="7" t="s">
        <v>276</v>
      </c>
    </row>
    <row r="7" spans="1:33">
      <c r="B7" s="152">
        <v>2</v>
      </c>
      <c r="C7" s="246"/>
      <c r="D7" s="246"/>
      <c r="E7" s="246"/>
      <c r="F7" s="279"/>
      <c r="G7" s="279"/>
      <c r="H7" s="101"/>
      <c r="I7" s="246"/>
      <c r="J7" s="73"/>
      <c r="K7" s="247"/>
      <c r="L7" s="246"/>
      <c r="M7" s="148"/>
      <c r="N7" s="148"/>
      <c r="O7" s="148"/>
      <c r="P7" s="148"/>
      <c r="R7" s="7" t="s">
        <v>262</v>
      </c>
    </row>
    <row r="8" spans="1:33">
      <c r="B8" s="152">
        <v>3</v>
      </c>
      <c r="C8" s="246"/>
      <c r="D8" s="246"/>
      <c r="E8" s="246"/>
      <c r="F8" s="279"/>
      <c r="G8" s="279"/>
      <c r="H8" s="101"/>
      <c r="I8" s="246"/>
      <c r="J8" s="73"/>
      <c r="K8" s="247"/>
      <c r="L8" s="246"/>
      <c r="M8" s="148"/>
      <c r="N8" s="148"/>
      <c r="O8" s="148"/>
      <c r="P8" s="148"/>
      <c r="AE8" s="8" t="s">
        <v>260</v>
      </c>
      <c r="AF8" s="8" t="s">
        <v>123</v>
      </c>
      <c r="AG8" s="8" t="s">
        <v>30</v>
      </c>
    </row>
    <row r="9" spans="1:33">
      <c r="B9" s="152">
        <v>4</v>
      </c>
      <c r="C9" s="246"/>
      <c r="D9" s="246"/>
      <c r="E9" s="246"/>
      <c r="F9" s="279"/>
      <c r="G9" s="279"/>
      <c r="H9" s="101"/>
      <c r="I9" s="246"/>
      <c r="J9" s="73"/>
      <c r="K9" s="247"/>
      <c r="L9" s="246"/>
      <c r="M9" s="148"/>
      <c r="N9" s="148"/>
      <c r="O9" s="148"/>
      <c r="P9" s="148"/>
      <c r="R9" s="7" t="s">
        <v>6</v>
      </c>
      <c r="AE9" s="8" t="s">
        <v>261</v>
      </c>
      <c r="AF9" s="5" t="s">
        <v>29</v>
      </c>
      <c r="AG9" s="4" t="s">
        <v>31</v>
      </c>
    </row>
    <row r="10" spans="1:33" ht="14.65" customHeight="1">
      <c r="B10" s="152">
        <v>5</v>
      </c>
      <c r="C10" s="246"/>
      <c r="D10" s="246"/>
      <c r="E10" s="246"/>
      <c r="F10" s="279"/>
      <c r="G10" s="279"/>
      <c r="H10" s="101"/>
      <c r="I10" s="246"/>
      <c r="J10" s="73"/>
      <c r="K10" s="247"/>
      <c r="L10" s="246"/>
      <c r="M10" s="148"/>
      <c r="N10" s="148"/>
      <c r="O10" s="148"/>
      <c r="P10" s="148"/>
      <c r="R10" s="7" t="s">
        <v>5</v>
      </c>
      <c r="AF10" s="5" t="s">
        <v>262</v>
      </c>
      <c r="AG10" s="8" t="s">
        <v>32</v>
      </c>
    </row>
    <row r="11" spans="1:33">
      <c r="B11" s="152">
        <v>6</v>
      </c>
      <c r="C11" s="246"/>
      <c r="D11" s="246"/>
      <c r="E11" s="246"/>
      <c r="F11" s="279"/>
      <c r="G11" s="279"/>
      <c r="H11" s="101"/>
      <c r="I11" s="246"/>
      <c r="J11" s="73"/>
      <c r="K11" s="247"/>
      <c r="L11" s="246"/>
      <c r="M11" s="148"/>
      <c r="N11" s="148"/>
      <c r="O11" s="148"/>
      <c r="P11" s="148"/>
      <c r="AF11" s="1" t="s">
        <v>107</v>
      </c>
      <c r="AG11" s="8" t="s">
        <v>33</v>
      </c>
    </row>
    <row r="12" spans="1:33">
      <c r="B12" s="152">
        <v>7</v>
      </c>
      <c r="C12" s="246"/>
      <c r="D12" s="246"/>
      <c r="E12" s="246"/>
      <c r="F12" s="279"/>
      <c r="G12" s="279"/>
      <c r="H12" s="101"/>
      <c r="I12" s="246"/>
      <c r="J12" s="73"/>
      <c r="K12" s="247"/>
      <c r="L12" s="246"/>
      <c r="M12" s="148"/>
      <c r="N12" s="148"/>
      <c r="O12" s="148"/>
      <c r="P12" s="148"/>
      <c r="AF12" s="8" t="s">
        <v>124</v>
      </c>
      <c r="AG12" s="8" t="s">
        <v>34</v>
      </c>
    </row>
    <row r="13" spans="1:33">
      <c r="B13" s="152">
        <v>8</v>
      </c>
      <c r="C13" s="246"/>
      <c r="D13" s="246"/>
      <c r="E13" s="246"/>
      <c r="F13" s="279"/>
      <c r="G13" s="279"/>
      <c r="H13" s="101"/>
      <c r="I13" s="246"/>
      <c r="J13" s="73"/>
      <c r="K13" s="247"/>
      <c r="L13" s="246"/>
      <c r="M13" s="148"/>
      <c r="N13" s="148"/>
      <c r="O13" s="148"/>
      <c r="P13" s="148"/>
      <c r="AG13" s="8" t="s">
        <v>35</v>
      </c>
    </row>
    <row r="14" spans="1:33">
      <c r="B14" s="152">
        <v>9</v>
      </c>
      <c r="C14" s="246"/>
      <c r="D14" s="246"/>
      <c r="E14" s="246"/>
      <c r="F14" s="279"/>
      <c r="G14" s="279"/>
      <c r="H14" s="101"/>
      <c r="I14" s="246"/>
      <c r="J14" s="73"/>
      <c r="K14" s="247"/>
      <c r="L14" s="246"/>
      <c r="M14" s="148"/>
      <c r="N14" s="148"/>
      <c r="O14" s="148"/>
      <c r="P14" s="148"/>
      <c r="AG14" s="8" t="s">
        <v>36</v>
      </c>
    </row>
    <row r="15" spans="1:33">
      <c r="B15" s="152">
        <v>10</v>
      </c>
      <c r="C15" s="246"/>
      <c r="D15" s="246"/>
      <c r="E15" s="246"/>
      <c r="F15" s="279"/>
      <c r="G15" s="279"/>
      <c r="H15" s="101"/>
      <c r="I15" s="246"/>
      <c r="J15" s="73"/>
      <c r="K15" s="247"/>
      <c r="L15" s="246"/>
      <c r="M15" s="148"/>
      <c r="N15" s="148"/>
      <c r="O15" s="148"/>
      <c r="P15" s="148"/>
      <c r="AG15" s="8" t="s">
        <v>37</v>
      </c>
    </row>
    <row r="16" spans="1:33">
      <c r="B16" s="152">
        <v>11</v>
      </c>
      <c r="C16" s="246"/>
      <c r="D16" s="246"/>
      <c r="E16" s="246"/>
      <c r="F16" s="279"/>
      <c r="G16" s="279"/>
      <c r="H16" s="101"/>
      <c r="I16" s="246"/>
      <c r="J16" s="73"/>
      <c r="K16" s="247"/>
      <c r="L16" s="246"/>
      <c r="M16" s="148"/>
      <c r="N16" s="148"/>
      <c r="O16" s="148"/>
      <c r="P16" s="148"/>
      <c r="AG16" s="8" t="s">
        <v>38</v>
      </c>
    </row>
    <row r="17" spans="2:33">
      <c r="B17" s="152">
        <v>12</v>
      </c>
      <c r="C17" s="246"/>
      <c r="D17" s="246"/>
      <c r="E17" s="246"/>
      <c r="F17" s="279"/>
      <c r="G17" s="279"/>
      <c r="H17" s="73"/>
      <c r="I17" s="246"/>
      <c r="J17" s="73"/>
      <c r="K17" s="247"/>
      <c r="L17" s="247"/>
      <c r="M17" s="148"/>
      <c r="N17" s="148"/>
      <c r="O17" s="148"/>
      <c r="P17" s="148"/>
      <c r="AG17" s="8" t="s">
        <v>39</v>
      </c>
    </row>
    <row r="18" spans="2:33">
      <c r="B18" s="152">
        <v>13</v>
      </c>
      <c r="C18" s="246"/>
      <c r="D18" s="246"/>
      <c r="E18" s="246"/>
      <c r="F18" s="279"/>
      <c r="G18" s="279"/>
      <c r="H18" s="73"/>
      <c r="I18" s="246"/>
      <c r="J18" s="73"/>
      <c r="K18" s="247"/>
      <c r="L18" s="247"/>
      <c r="M18" s="148"/>
      <c r="N18" s="148"/>
      <c r="O18" s="148"/>
      <c r="P18" s="149"/>
      <c r="AG18" s="8" t="s">
        <v>40</v>
      </c>
    </row>
    <row r="19" spans="2:33">
      <c r="B19" s="152">
        <v>14</v>
      </c>
      <c r="C19" s="246"/>
      <c r="D19" s="246"/>
      <c r="E19" s="246"/>
      <c r="F19" s="279"/>
      <c r="G19" s="279"/>
      <c r="H19" s="73"/>
      <c r="I19" s="246"/>
      <c r="J19" s="73"/>
      <c r="K19" s="247"/>
      <c r="L19" s="247"/>
      <c r="M19" s="148"/>
      <c r="N19" s="148"/>
      <c r="O19" s="148"/>
      <c r="P19" s="149"/>
      <c r="AG19" s="8" t="s">
        <v>41</v>
      </c>
    </row>
    <row r="20" spans="2:33">
      <c r="B20" s="152">
        <v>15</v>
      </c>
      <c r="C20" s="246"/>
      <c r="D20" s="246"/>
      <c r="E20" s="246"/>
      <c r="F20" s="279"/>
      <c r="G20" s="279"/>
      <c r="H20" s="73"/>
      <c r="I20" s="246"/>
      <c r="J20" s="73"/>
      <c r="K20" s="247"/>
      <c r="L20" s="247"/>
      <c r="M20" s="148"/>
      <c r="N20" s="148"/>
      <c r="O20" s="148"/>
      <c r="P20" s="149"/>
      <c r="AG20" s="8" t="s">
        <v>42</v>
      </c>
    </row>
    <row r="21" spans="2:33">
      <c r="B21" s="152">
        <v>16</v>
      </c>
      <c r="C21" s="246"/>
      <c r="D21" s="246"/>
      <c r="E21" s="246"/>
      <c r="F21" s="279"/>
      <c r="G21" s="279"/>
      <c r="H21" s="73"/>
      <c r="I21" s="246"/>
      <c r="J21" s="73"/>
      <c r="K21" s="247"/>
      <c r="L21" s="247"/>
      <c r="M21" s="148"/>
      <c r="N21" s="148"/>
      <c r="O21" s="148"/>
      <c r="P21" s="149"/>
      <c r="AG21" s="8" t="s">
        <v>43</v>
      </c>
    </row>
    <row r="22" spans="2:33">
      <c r="B22" s="152">
        <v>17</v>
      </c>
      <c r="C22" s="246"/>
      <c r="D22" s="246"/>
      <c r="E22" s="246"/>
      <c r="F22" s="279"/>
      <c r="G22" s="279"/>
      <c r="H22" s="73"/>
      <c r="I22" s="246"/>
      <c r="J22" s="73"/>
      <c r="K22" s="247"/>
      <c r="L22" s="247"/>
      <c r="M22" s="148"/>
      <c r="N22" s="148"/>
      <c r="O22" s="148"/>
      <c r="P22" s="149"/>
      <c r="AG22" s="8" t="s">
        <v>44</v>
      </c>
    </row>
    <row r="23" spans="2:33">
      <c r="B23" s="152">
        <v>18</v>
      </c>
      <c r="C23" s="246"/>
      <c r="D23" s="246"/>
      <c r="E23" s="246"/>
      <c r="F23" s="279"/>
      <c r="G23" s="279"/>
      <c r="H23" s="73"/>
      <c r="I23" s="246"/>
      <c r="J23" s="73"/>
      <c r="K23" s="247"/>
      <c r="L23" s="247"/>
      <c r="M23" s="148"/>
      <c r="N23" s="148"/>
      <c r="O23" s="148"/>
      <c r="P23" s="149"/>
      <c r="AG23" s="8" t="s">
        <v>45</v>
      </c>
    </row>
    <row r="24" spans="2:33">
      <c r="B24" s="152">
        <v>19</v>
      </c>
      <c r="C24" s="246"/>
      <c r="D24" s="246"/>
      <c r="E24" s="246"/>
      <c r="F24" s="279"/>
      <c r="G24" s="279"/>
      <c r="H24" s="73"/>
      <c r="I24" s="246"/>
      <c r="J24" s="73"/>
      <c r="K24" s="247"/>
      <c r="L24" s="247"/>
      <c r="M24" s="149"/>
      <c r="N24" s="149"/>
      <c r="O24" s="149"/>
      <c r="P24" s="149"/>
      <c r="AG24" s="8" t="s">
        <v>46</v>
      </c>
    </row>
    <row r="25" spans="2:33">
      <c r="B25" s="152">
        <v>20</v>
      </c>
      <c r="C25" s="246"/>
      <c r="D25" s="246"/>
      <c r="E25" s="246"/>
      <c r="F25" s="279"/>
      <c r="G25" s="279"/>
      <c r="H25" s="73"/>
      <c r="I25" s="246"/>
      <c r="J25" s="73"/>
      <c r="K25" s="247"/>
      <c r="L25" s="247"/>
      <c r="M25" s="149"/>
      <c r="N25" s="149"/>
      <c r="O25" s="149"/>
      <c r="P25" s="149"/>
      <c r="AG25" s="8" t="s">
        <v>47</v>
      </c>
    </row>
    <row r="26" spans="2:33">
      <c r="B26" s="152">
        <v>21</v>
      </c>
      <c r="C26" s="246"/>
      <c r="D26" s="246"/>
      <c r="E26" s="246"/>
      <c r="F26" s="279"/>
      <c r="G26" s="279"/>
      <c r="H26" s="73"/>
      <c r="I26" s="246"/>
      <c r="J26" s="73"/>
      <c r="K26" s="247"/>
      <c r="L26" s="247"/>
      <c r="M26" s="149"/>
      <c r="N26" s="149"/>
      <c r="O26" s="149"/>
      <c r="P26" s="149"/>
      <c r="AG26" s="8" t="s">
        <v>48</v>
      </c>
    </row>
    <row r="27" spans="2:33">
      <c r="B27" s="152">
        <v>22</v>
      </c>
      <c r="C27" s="246"/>
      <c r="D27" s="246"/>
      <c r="E27" s="246"/>
      <c r="F27" s="279"/>
      <c r="G27" s="279"/>
      <c r="H27" s="73"/>
      <c r="I27" s="246"/>
      <c r="J27" s="73"/>
      <c r="K27" s="247"/>
      <c r="L27" s="247"/>
      <c r="M27" s="149"/>
      <c r="N27" s="149"/>
      <c r="O27" s="149"/>
      <c r="P27" s="149"/>
      <c r="AG27" s="8" t="s">
        <v>49</v>
      </c>
    </row>
    <row r="28" spans="2:33">
      <c r="B28" s="152">
        <v>23</v>
      </c>
      <c r="C28" s="246"/>
      <c r="D28" s="246"/>
      <c r="E28" s="246"/>
      <c r="F28" s="279"/>
      <c r="G28" s="279"/>
      <c r="H28" s="73"/>
      <c r="I28" s="246"/>
      <c r="J28" s="73"/>
      <c r="K28" s="247"/>
      <c r="L28" s="247"/>
      <c r="M28" s="149"/>
      <c r="N28" s="149"/>
      <c r="O28" s="149"/>
      <c r="P28" s="149"/>
      <c r="AG28" s="8" t="s">
        <v>50</v>
      </c>
    </row>
    <row r="29" spans="2:33">
      <c r="B29" s="152">
        <v>24</v>
      </c>
      <c r="C29" s="246"/>
      <c r="D29" s="246"/>
      <c r="E29" s="246"/>
      <c r="F29" s="279"/>
      <c r="G29" s="279"/>
      <c r="H29" s="73"/>
      <c r="I29" s="246"/>
      <c r="J29" s="73"/>
      <c r="K29" s="247"/>
      <c r="L29" s="247"/>
      <c r="M29" s="149"/>
      <c r="N29" s="149"/>
      <c r="O29" s="149"/>
      <c r="P29" s="149"/>
      <c r="AG29" s="8" t="s">
        <v>51</v>
      </c>
    </row>
    <row r="30" spans="2:33">
      <c r="B30" s="152">
        <v>25</v>
      </c>
      <c r="C30" s="246"/>
      <c r="D30" s="246"/>
      <c r="E30" s="246"/>
      <c r="F30" s="279"/>
      <c r="G30" s="279"/>
      <c r="H30" s="73"/>
      <c r="I30" s="246"/>
      <c r="J30" s="73"/>
      <c r="K30" s="247"/>
      <c r="L30" s="247"/>
      <c r="M30" s="149"/>
      <c r="N30" s="149"/>
      <c r="O30" s="149"/>
      <c r="P30" s="149"/>
      <c r="AG30" s="8" t="s">
        <v>52</v>
      </c>
    </row>
    <row r="31" spans="2:33">
      <c r="B31" s="152">
        <v>26</v>
      </c>
      <c r="C31" s="246"/>
      <c r="D31" s="246"/>
      <c r="E31" s="246"/>
      <c r="F31" s="279"/>
      <c r="G31" s="279"/>
      <c r="H31" s="73"/>
      <c r="I31" s="246"/>
      <c r="J31" s="73"/>
      <c r="K31" s="247"/>
      <c r="L31" s="247"/>
      <c r="M31" s="149"/>
      <c r="N31" s="149"/>
      <c r="O31" s="149"/>
      <c r="P31" s="149"/>
      <c r="AG31" s="8" t="s">
        <v>53</v>
      </c>
    </row>
    <row r="32" spans="2:33">
      <c r="B32" s="152">
        <v>27</v>
      </c>
      <c r="C32" s="246"/>
      <c r="D32" s="246"/>
      <c r="E32" s="246"/>
      <c r="F32" s="279"/>
      <c r="G32" s="279"/>
      <c r="H32" s="73"/>
      <c r="I32" s="246"/>
      <c r="J32" s="73"/>
      <c r="K32" s="247"/>
      <c r="L32" s="247"/>
      <c r="M32" s="149"/>
      <c r="N32" s="149"/>
      <c r="O32" s="149"/>
      <c r="P32" s="149"/>
      <c r="AG32" s="8" t="s">
        <v>54</v>
      </c>
    </row>
    <row r="33" spans="2:33">
      <c r="B33" s="152">
        <v>28</v>
      </c>
      <c r="C33" s="246"/>
      <c r="D33" s="246"/>
      <c r="E33" s="246"/>
      <c r="F33" s="279"/>
      <c r="G33" s="279"/>
      <c r="H33" s="73"/>
      <c r="I33" s="246"/>
      <c r="J33" s="73"/>
      <c r="K33" s="247"/>
      <c r="L33" s="247"/>
      <c r="M33" s="149"/>
      <c r="N33" s="149"/>
      <c r="O33" s="149"/>
      <c r="P33" s="149"/>
      <c r="AG33" s="8" t="s">
        <v>55</v>
      </c>
    </row>
    <row r="34" spans="2:33">
      <c r="B34" s="152">
        <v>29</v>
      </c>
      <c r="C34" s="246"/>
      <c r="D34" s="246"/>
      <c r="E34" s="246"/>
      <c r="F34" s="279"/>
      <c r="G34" s="279"/>
      <c r="H34" s="73"/>
      <c r="I34" s="246"/>
      <c r="J34" s="73"/>
      <c r="K34" s="247"/>
      <c r="L34" s="247"/>
      <c r="M34" s="149"/>
      <c r="N34" s="149"/>
      <c r="O34" s="149"/>
      <c r="P34" s="149"/>
      <c r="AG34" s="8" t="s">
        <v>56</v>
      </c>
    </row>
    <row r="35" spans="2:33">
      <c r="B35" s="152">
        <v>30</v>
      </c>
      <c r="C35" s="246"/>
      <c r="D35" s="246"/>
      <c r="E35" s="246"/>
      <c r="F35" s="279"/>
      <c r="G35" s="279"/>
      <c r="H35" s="73"/>
      <c r="I35" s="246"/>
      <c r="J35" s="73"/>
      <c r="K35" s="247"/>
      <c r="L35" s="247"/>
      <c r="M35" s="149"/>
      <c r="N35" s="149"/>
      <c r="O35" s="149"/>
      <c r="P35" s="149"/>
      <c r="AG35" s="8" t="s">
        <v>57</v>
      </c>
    </row>
    <row r="36" spans="2:33">
      <c r="B36" s="152">
        <v>31</v>
      </c>
      <c r="C36" s="246"/>
      <c r="D36" s="246"/>
      <c r="E36" s="246"/>
      <c r="F36" s="279"/>
      <c r="G36" s="279"/>
      <c r="H36" s="73"/>
      <c r="I36" s="246"/>
      <c r="J36" s="73"/>
      <c r="K36" s="247"/>
      <c r="L36" s="247"/>
      <c r="M36" s="149"/>
      <c r="N36" s="149"/>
      <c r="O36" s="149"/>
      <c r="P36" s="149"/>
      <c r="AG36" s="8" t="s">
        <v>58</v>
      </c>
    </row>
    <row r="37" spans="2:33">
      <c r="B37" s="152">
        <v>32</v>
      </c>
      <c r="C37" s="246"/>
      <c r="D37" s="246"/>
      <c r="E37" s="246"/>
      <c r="F37" s="279"/>
      <c r="G37" s="279"/>
      <c r="H37" s="73"/>
      <c r="I37" s="246"/>
      <c r="J37" s="73"/>
      <c r="K37" s="247"/>
      <c r="L37" s="247"/>
      <c r="M37" s="149"/>
      <c r="N37" s="149"/>
      <c r="O37" s="149"/>
      <c r="P37" s="149"/>
      <c r="AG37" s="8" t="s">
        <v>59</v>
      </c>
    </row>
    <row r="38" spans="2:33">
      <c r="B38" s="152">
        <v>33</v>
      </c>
      <c r="C38" s="246"/>
      <c r="D38" s="246"/>
      <c r="E38" s="246"/>
      <c r="F38" s="279"/>
      <c r="G38" s="279"/>
      <c r="H38" s="73"/>
      <c r="I38" s="246"/>
      <c r="J38" s="73"/>
      <c r="K38" s="247"/>
      <c r="L38" s="247"/>
      <c r="M38" s="149"/>
      <c r="N38" s="149"/>
      <c r="O38" s="149"/>
      <c r="P38" s="149"/>
      <c r="AG38" s="8" t="s">
        <v>60</v>
      </c>
    </row>
    <row r="39" spans="2:33">
      <c r="B39" s="152">
        <v>34</v>
      </c>
      <c r="C39" s="246"/>
      <c r="D39" s="246"/>
      <c r="E39" s="246"/>
      <c r="F39" s="279"/>
      <c r="G39" s="279"/>
      <c r="H39" s="73"/>
      <c r="I39" s="246"/>
      <c r="J39" s="73"/>
      <c r="K39" s="247"/>
      <c r="L39" s="247"/>
      <c r="M39" s="149"/>
      <c r="N39" s="149"/>
      <c r="O39" s="149"/>
      <c r="P39" s="149"/>
      <c r="AG39" s="8" t="s">
        <v>61</v>
      </c>
    </row>
    <row r="40" spans="2:33">
      <c r="B40" s="152">
        <v>35</v>
      </c>
      <c r="C40" s="246"/>
      <c r="D40" s="246"/>
      <c r="E40" s="246"/>
      <c r="F40" s="279"/>
      <c r="G40" s="279"/>
      <c r="H40" s="73"/>
      <c r="I40" s="246"/>
      <c r="J40" s="73"/>
      <c r="K40" s="247"/>
      <c r="L40" s="247"/>
      <c r="M40" s="149"/>
      <c r="N40" s="149"/>
      <c r="O40" s="149"/>
      <c r="P40" s="149"/>
      <c r="AG40" s="8" t="s">
        <v>62</v>
      </c>
    </row>
    <row r="41" spans="2:33">
      <c r="B41" s="152">
        <v>36</v>
      </c>
      <c r="C41" s="246"/>
      <c r="D41" s="246"/>
      <c r="E41" s="246"/>
      <c r="F41" s="279"/>
      <c r="G41" s="279"/>
      <c r="H41" s="73"/>
      <c r="I41" s="246"/>
      <c r="J41" s="73"/>
      <c r="K41" s="247"/>
      <c r="L41" s="247"/>
      <c r="M41" s="149"/>
      <c r="N41" s="149"/>
      <c r="O41" s="149"/>
      <c r="P41" s="149"/>
      <c r="AG41" s="8" t="s">
        <v>63</v>
      </c>
    </row>
    <row r="42" spans="2:33">
      <c r="B42" s="152">
        <v>37</v>
      </c>
      <c r="C42" s="246"/>
      <c r="D42" s="246"/>
      <c r="E42" s="246"/>
      <c r="F42" s="279"/>
      <c r="G42" s="279"/>
      <c r="H42" s="73"/>
      <c r="I42" s="246"/>
      <c r="J42" s="73"/>
      <c r="K42" s="247"/>
      <c r="L42" s="247"/>
      <c r="M42" s="149"/>
      <c r="N42" s="149"/>
      <c r="O42" s="149"/>
      <c r="P42" s="149"/>
      <c r="AG42" s="8" t="s">
        <v>64</v>
      </c>
    </row>
    <row r="43" spans="2:33">
      <c r="B43" s="152">
        <v>38</v>
      </c>
      <c r="C43" s="246"/>
      <c r="D43" s="246"/>
      <c r="E43" s="246"/>
      <c r="F43" s="279"/>
      <c r="G43" s="279"/>
      <c r="H43" s="73"/>
      <c r="I43" s="246"/>
      <c r="J43" s="73"/>
      <c r="K43" s="247"/>
      <c r="L43" s="247"/>
      <c r="M43" s="149"/>
      <c r="N43" s="149"/>
      <c r="O43" s="149"/>
      <c r="P43" s="149"/>
      <c r="AG43" s="8" t="s">
        <v>65</v>
      </c>
    </row>
    <row r="44" spans="2:33">
      <c r="B44" s="152">
        <v>39</v>
      </c>
      <c r="C44" s="246"/>
      <c r="D44" s="246"/>
      <c r="E44" s="246"/>
      <c r="F44" s="279"/>
      <c r="G44" s="279"/>
      <c r="H44" s="73"/>
      <c r="I44" s="246"/>
      <c r="J44" s="73"/>
      <c r="K44" s="247"/>
      <c r="L44" s="247"/>
      <c r="M44" s="149"/>
      <c r="N44" s="149"/>
      <c r="O44" s="149"/>
      <c r="P44" s="149"/>
      <c r="AG44" s="8" t="s">
        <v>66</v>
      </c>
    </row>
    <row r="45" spans="2:33">
      <c r="B45" s="152">
        <v>40</v>
      </c>
      <c r="C45" s="246"/>
      <c r="D45" s="246"/>
      <c r="E45" s="246"/>
      <c r="F45" s="279"/>
      <c r="G45" s="279"/>
      <c r="H45" s="73"/>
      <c r="I45" s="246"/>
      <c r="J45" s="73"/>
      <c r="K45" s="247"/>
      <c r="L45" s="247"/>
      <c r="M45" s="149"/>
      <c r="N45" s="149"/>
      <c r="O45" s="149"/>
      <c r="P45" s="149"/>
      <c r="AG45" s="8" t="s">
        <v>67</v>
      </c>
    </row>
    <row r="46" spans="2:33">
      <c r="B46" s="152">
        <v>41</v>
      </c>
      <c r="C46" s="246"/>
      <c r="D46" s="246"/>
      <c r="E46" s="246"/>
      <c r="F46" s="279"/>
      <c r="G46" s="279"/>
      <c r="H46" s="73"/>
      <c r="I46" s="246"/>
      <c r="J46" s="73"/>
      <c r="K46" s="247"/>
      <c r="L46" s="247"/>
      <c r="M46" s="149"/>
      <c r="N46" s="149"/>
      <c r="O46" s="149"/>
      <c r="P46" s="149"/>
      <c r="AG46" s="8" t="s">
        <v>68</v>
      </c>
    </row>
    <row r="47" spans="2:33">
      <c r="B47" s="152">
        <v>42</v>
      </c>
      <c r="C47" s="246"/>
      <c r="D47" s="246"/>
      <c r="E47" s="246"/>
      <c r="F47" s="279"/>
      <c r="G47" s="279"/>
      <c r="H47" s="73"/>
      <c r="I47" s="246"/>
      <c r="J47" s="73"/>
      <c r="K47" s="247"/>
      <c r="L47" s="247"/>
      <c r="M47" s="149"/>
      <c r="N47" s="149"/>
      <c r="O47" s="149"/>
      <c r="P47" s="149"/>
      <c r="AG47" s="8" t="s">
        <v>69</v>
      </c>
    </row>
    <row r="48" spans="2:33">
      <c r="B48" s="152">
        <v>43</v>
      </c>
      <c r="C48" s="246"/>
      <c r="D48" s="246"/>
      <c r="E48" s="246"/>
      <c r="F48" s="279"/>
      <c r="G48" s="279"/>
      <c r="H48" s="73"/>
      <c r="I48" s="246"/>
      <c r="J48" s="73"/>
      <c r="K48" s="247"/>
      <c r="L48" s="247"/>
      <c r="M48" s="149"/>
      <c r="N48" s="149"/>
      <c r="O48" s="149"/>
      <c r="P48" s="149"/>
      <c r="AG48" s="8" t="s">
        <v>70</v>
      </c>
    </row>
    <row r="49" spans="2:33">
      <c r="B49" s="152">
        <v>44</v>
      </c>
      <c r="C49" s="246"/>
      <c r="D49" s="246"/>
      <c r="E49" s="246"/>
      <c r="F49" s="279"/>
      <c r="G49" s="279"/>
      <c r="H49" s="73"/>
      <c r="I49" s="246"/>
      <c r="J49" s="73"/>
      <c r="K49" s="247"/>
      <c r="L49" s="247"/>
      <c r="M49" s="149"/>
      <c r="N49" s="149"/>
      <c r="O49" s="149"/>
      <c r="P49" s="149"/>
      <c r="AG49" s="8" t="s">
        <v>71</v>
      </c>
    </row>
    <row r="50" spans="2:33">
      <c r="B50" s="152">
        <v>45</v>
      </c>
      <c r="C50" s="246"/>
      <c r="D50" s="246"/>
      <c r="E50" s="246"/>
      <c r="F50" s="279"/>
      <c r="G50" s="279"/>
      <c r="H50" s="73"/>
      <c r="I50" s="246"/>
      <c r="J50" s="73"/>
      <c r="K50" s="247"/>
      <c r="L50" s="247"/>
      <c r="M50" s="149"/>
      <c r="N50" s="149"/>
      <c r="O50" s="149"/>
      <c r="P50" s="149"/>
      <c r="AG50" s="8" t="s">
        <v>72</v>
      </c>
    </row>
    <row r="51" spans="2:33">
      <c r="B51" s="152">
        <v>46</v>
      </c>
      <c r="C51" s="246"/>
      <c r="D51" s="246"/>
      <c r="E51" s="246"/>
      <c r="F51" s="279"/>
      <c r="G51" s="279"/>
      <c r="H51" s="73"/>
      <c r="I51" s="246"/>
      <c r="J51" s="73"/>
      <c r="K51" s="247"/>
      <c r="L51" s="247"/>
      <c r="M51" s="149"/>
      <c r="N51" s="149"/>
      <c r="O51" s="149"/>
      <c r="P51" s="149"/>
      <c r="AG51" s="8" t="s">
        <v>73</v>
      </c>
    </row>
    <row r="52" spans="2:33">
      <c r="B52" s="152">
        <v>47</v>
      </c>
      <c r="C52" s="246"/>
      <c r="D52" s="246"/>
      <c r="E52" s="246"/>
      <c r="F52" s="279"/>
      <c r="G52" s="279"/>
      <c r="H52" s="73"/>
      <c r="I52" s="246"/>
      <c r="J52" s="73"/>
      <c r="K52" s="247"/>
      <c r="L52" s="247"/>
      <c r="M52" s="149"/>
      <c r="N52" s="149"/>
      <c r="O52" s="149"/>
      <c r="P52" s="149"/>
      <c r="AG52" s="8" t="s">
        <v>74</v>
      </c>
    </row>
    <row r="53" spans="2:33">
      <c r="B53" s="152">
        <v>48</v>
      </c>
      <c r="C53" s="246"/>
      <c r="D53" s="246"/>
      <c r="E53" s="246"/>
      <c r="F53" s="279"/>
      <c r="G53" s="279"/>
      <c r="H53" s="73"/>
      <c r="I53" s="246"/>
      <c r="J53" s="73"/>
      <c r="K53" s="247"/>
      <c r="L53" s="247"/>
      <c r="M53" s="149"/>
      <c r="N53" s="149"/>
      <c r="O53" s="149"/>
      <c r="P53" s="149"/>
      <c r="AG53" s="8" t="s">
        <v>75</v>
      </c>
    </row>
    <row r="54" spans="2:33">
      <c r="B54" s="152">
        <v>49</v>
      </c>
      <c r="C54" s="246"/>
      <c r="D54" s="246"/>
      <c r="E54" s="246"/>
      <c r="F54" s="279"/>
      <c r="G54" s="279"/>
      <c r="H54" s="73"/>
      <c r="I54" s="246"/>
      <c r="J54" s="73"/>
      <c r="K54" s="247"/>
      <c r="L54" s="247"/>
      <c r="M54" s="149"/>
      <c r="N54" s="149"/>
      <c r="O54" s="149"/>
      <c r="P54" s="149"/>
      <c r="AG54" s="8" t="s">
        <v>76</v>
      </c>
    </row>
    <row r="55" spans="2:33">
      <c r="B55" s="152">
        <v>50</v>
      </c>
      <c r="C55" s="246"/>
      <c r="D55" s="246"/>
      <c r="E55" s="246"/>
      <c r="F55" s="279"/>
      <c r="G55" s="279"/>
      <c r="H55" s="73"/>
      <c r="I55" s="246"/>
      <c r="J55" s="73"/>
      <c r="K55" s="247"/>
      <c r="L55" s="247"/>
      <c r="M55" s="149"/>
      <c r="N55" s="149"/>
      <c r="O55" s="149"/>
      <c r="P55" s="149"/>
      <c r="AG55" s="8" t="s">
        <v>77</v>
      </c>
    </row>
    <row r="56" spans="2:33">
      <c r="B56" s="152">
        <v>51</v>
      </c>
      <c r="C56" s="246"/>
      <c r="D56" s="246"/>
      <c r="E56" s="246"/>
      <c r="F56" s="279"/>
      <c r="G56" s="279"/>
      <c r="H56" s="73"/>
      <c r="I56" s="246"/>
      <c r="J56" s="73"/>
      <c r="K56" s="247"/>
      <c r="L56" s="247"/>
      <c r="M56" s="149"/>
      <c r="N56" s="149"/>
      <c r="O56" s="149"/>
      <c r="P56" s="149"/>
      <c r="AG56" s="8" t="s">
        <v>78</v>
      </c>
    </row>
    <row r="57" spans="2:33">
      <c r="B57" s="152">
        <v>52</v>
      </c>
      <c r="C57" s="246"/>
      <c r="D57" s="246"/>
      <c r="E57" s="246"/>
      <c r="F57" s="279"/>
      <c r="G57" s="279"/>
      <c r="H57" s="73"/>
      <c r="I57" s="246"/>
      <c r="J57" s="73"/>
      <c r="K57" s="247"/>
      <c r="L57" s="247"/>
      <c r="M57" s="149"/>
      <c r="N57" s="149"/>
      <c r="O57" s="149"/>
      <c r="P57" s="149"/>
      <c r="AG57" s="8" t="s">
        <v>79</v>
      </c>
    </row>
    <row r="58" spans="2:33">
      <c r="B58" s="152">
        <v>53</v>
      </c>
      <c r="C58" s="246"/>
      <c r="D58" s="246"/>
      <c r="E58" s="246"/>
      <c r="F58" s="279"/>
      <c r="G58" s="279"/>
      <c r="H58" s="73"/>
      <c r="I58" s="246"/>
      <c r="J58" s="73"/>
      <c r="K58" s="247"/>
      <c r="L58" s="247"/>
      <c r="M58" s="149"/>
      <c r="N58" s="149"/>
      <c r="O58" s="149"/>
      <c r="P58" s="149"/>
      <c r="AG58" s="8" t="s">
        <v>80</v>
      </c>
    </row>
    <row r="59" spans="2:33">
      <c r="B59" s="152">
        <v>54</v>
      </c>
      <c r="C59" s="246"/>
      <c r="D59" s="246"/>
      <c r="E59" s="246"/>
      <c r="F59" s="279"/>
      <c r="G59" s="279"/>
      <c r="H59" s="73"/>
      <c r="I59" s="246"/>
      <c r="J59" s="73"/>
      <c r="K59" s="247"/>
      <c r="L59" s="247"/>
      <c r="M59" s="149"/>
      <c r="N59" s="149"/>
      <c r="O59" s="149"/>
      <c r="P59" s="149"/>
    </row>
    <row r="60" spans="2:33">
      <c r="B60" s="152">
        <v>55</v>
      </c>
      <c r="C60" s="246"/>
      <c r="D60" s="246"/>
      <c r="E60" s="246"/>
      <c r="F60" s="279"/>
      <c r="G60" s="279"/>
      <c r="H60" s="73"/>
      <c r="I60" s="246"/>
      <c r="J60" s="73"/>
      <c r="K60" s="247"/>
      <c r="L60" s="247"/>
      <c r="M60" s="149"/>
      <c r="N60" s="149"/>
      <c r="O60" s="149"/>
      <c r="P60" s="149"/>
    </row>
    <row r="61" spans="2:33">
      <c r="B61" s="152">
        <v>56</v>
      </c>
      <c r="C61" s="246"/>
      <c r="D61" s="246"/>
      <c r="E61" s="246"/>
      <c r="F61" s="279"/>
      <c r="G61" s="279"/>
      <c r="H61" s="73"/>
      <c r="I61" s="246"/>
      <c r="J61" s="73"/>
      <c r="K61" s="247"/>
      <c r="L61" s="247"/>
      <c r="M61" s="149"/>
      <c r="N61" s="149"/>
      <c r="O61" s="149"/>
      <c r="P61" s="149"/>
    </row>
    <row r="62" spans="2:33">
      <c r="B62" s="152">
        <v>57</v>
      </c>
      <c r="C62" s="246"/>
      <c r="D62" s="246"/>
      <c r="E62" s="246"/>
      <c r="F62" s="279"/>
      <c r="G62" s="279"/>
      <c r="H62" s="73"/>
      <c r="I62" s="246"/>
      <c r="J62" s="73"/>
      <c r="K62" s="247"/>
      <c r="L62" s="247"/>
      <c r="M62" s="149"/>
      <c r="N62" s="149"/>
      <c r="O62" s="149"/>
      <c r="P62" s="149"/>
    </row>
    <row r="63" spans="2:33">
      <c r="B63" s="152">
        <v>58</v>
      </c>
      <c r="C63" s="246"/>
      <c r="D63" s="246"/>
      <c r="E63" s="246"/>
      <c r="F63" s="279"/>
      <c r="G63" s="279"/>
      <c r="H63" s="73"/>
      <c r="I63" s="246"/>
      <c r="J63" s="73"/>
      <c r="K63" s="247"/>
      <c r="L63" s="247"/>
      <c r="M63" s="149"/>
      <c r="N63" s="149"/>
      <c r="O63" s="149"/>
      <c r="P63" s="149"/>
    </row>
    <row r="64" spans="2:33">
      <c r="B64" s="152">
        <v>59</v>
      </c>
      <c r="C64" s="246"/>
      <c r="D64" s="246"/>
      <c r="E64" s="246"/>
      <c r="F64" s="279"/>
      <c r="G64" s="279"/>
      <c r="H64" s="73"/>
      <c r="I64" s="246"/>
      <c r="J64" s="73"/>
      <c r="K64" s="247"/>
      <c r="L64" s="247"/>
      <c r="M64" s="149"/>
      <c r="N64" s="149"/>
      <c r="O64" s="149"/>
      <c r="P64" s="149"/>
    </row>
    <row r="65" spans="2:16">
      <c r="B65" s="152">
        <v>60</v>
      </c>
      <c r="C65" s="246"/>
      <c r="D65" s="246"/>
      <c r="E65" s="246"/>
      <c r="F65" s="279"/>
      <c r="G65" s="279"/>
      <c r="H65" s="73"/>
      <c r="I65" s="246"/>
      <c r="J65" s="73"/>
      <c r="K65" s="247"/>
      <c r="L65" s="247"/>
      <c r="M65" s="149"/>
      <c r="N65" s="149"/>
      <c r="O65" s="149"/>
      <c r="P65" s="149"/>
    </row>
    <row r="66" spans="2:16">
      <c r="B66" s="152">
        <v>61</v>
      </c>
      <c r="C66" s="246"/>
      <c r="D66" s="246"/>
      <c r="E66" s="246"/>
      <c r="F66" s="279"/>
      <c r="G66" s="279"/>
      <c r="H66" s="73"/>
      <c r="I66" s="246"/>
      <c r="J66" s="73"/>
      <c r="K66" s="247"/>
      <c r="L66" s="247"/>
      <c r="M66" s="149"/>
      <c r="N66" s="149"/>
      <c r="O66" s="149"/>
      <c r="P66" s="149"/>
    </row>
    <row r="67" spans="2:16">
      <c r="B67" s="152">
        <v>62</v>
      </c>
      <c r="C67" s="246"/>
      <c r="D67" s="246"/>
      <c r="E67" s="246"/>
      <c r="F67" s="279"/>
      <c r="G67" s="279"/>
      <c r="H67" s="73"/>
      <c r="I67" s="246"/>
      <c r="J67" s="73"/>
      <c r="K67" s="247"/>
      <c r="L67" s="247"/>
      <c r="M67" s="149"/>
      <c r="N67" s="149"/>
      <c r="O67" s="149"/>
      <c r="P67" s="149"/>
    </row>
    <row r="68" spans="2:16">
      <c r="B68" s="152">
        <v>63</v>
      </c>
      <c r="C68" s="246"/>
      <c r="D68" s="246"/>
      <c r="E68" s="246"/>
      <c r="F68" s="279"/>
      <c r="G68" s="279"/>
      <c r="H68" s="73"/>
      <c r="I68" s="246"/>
      <c r="J68" s="73"/>
      <c r="K68" s="247"/>
      <c r="L68" s="247"/>
      <c r="M68" s="149"/>
      <c r="N68" s="149"/>
      <c r="O68" s="149"/>
      <c r="P68" s="149"/>
    </row>
    <row r="69" spans="2:16">
      <c r="B69" s="152">
        <v>64</v>
      </c>
      <c r="C69" s="246"/>
      <c r="D69" s="246"/>
      <c r="E69" s="246"/>
      <c r="F69" s="279"/>
      <c r="G69" s="279"/>
      <c r="H69" s="73"/>
      <c r="I69" s="246"/>
      <c r="J69" s="73"/>
      <c r="K69" s="247"/>
      <c r="L69" s="247"/>
      <c r="M69" s="149"/>
      <c r="N69" s="149"/>
      <c r="O69" s="149"/>
      <c r="P69" s="149"/>
    </row>
    <row r="70" spans="2:16">
      <c r="B70" s="152">
        <v>65</v>
      </c>
      <c r="C70" s="246"/>
      <c r="D70" s="246"/>
      <c r="E70" s="246"/>
      <c r="F70" s="279"/>
      <c r="G70" s="279"/>
      <c r="H70" s="73"/>
      <c r="I70" s="246"/>
      <c r="J70" s="73"/>
      <c r="K70" s="247"/>
      <c r="L70" s="247"/>
      <c r="M70" s="149"/>
      <c r="N70" s="149"/>
      <c r="O70" s="149"/>
      <c r="P70" s="149"/>
    </row>
    <row r="71" spans="2:16">
      <c r="B71" s="152">
        <v>66</v>
      </c>
      <c r="C71" s="246"/>
      <c r="D71" s="246"/>
      <c r="E71" s="246"/>
      <c r="F71" s="279"/>
      <c r="G71" s="279"/>
      <c r="H71" s="73"/>
      <c r="I71" s="246"/>
      <c r="J71" s="73"/>
      <c r="K71" s="247"/>
      <c r="L71" s="247"/>
      <c r="M71" s="149"/>
      <c r="N71" s="149"/>
      <c r="O71" s="149"/>
      <c r="P71" s="149"/>
    </row>
    <row r="72" spans="2:16">
      <c r="B72" s="152">
        <v>67</v>
      </c>
      <c r="C72" s="246"/>
      <c r="D72" s="246"/>
      <c r="E72" s="246"/>
      <c r="F72" s="279"/>
      <c r="G72" s="279"/>
      <c r="H72" s="73"/>
      <c r="I72" s="246"/>
      <c r="J72" s="73"/>
      <c r="K72" s="247"/>
      <c r="L72" s="247"/>
      <c r="M72" s="149"/>
      <c r="N72" s="149"/>
      <c r="O72" s="149"/>
      <c r="P72" s="149"/>
    </row>
    <row r="73" spans="2:16">
      <c r="B73" s="152">
        <v>68</v>
      </c>
      <c r="C73" s="246"/>
      <c r="D73" s="246"/>
      <c r="E73" s="246"/>
      <c r="F73" s="279"/>
      <c r="G73" s="279"/>
      <c r="H73" s="73"/>
      <c r="I73" s="246"/>
      <c r="J73" s="73"/>
      <c r="K73" s="247"/>
      <c r="L73" s="247"/>
      <c r="M73" s="149"/>
      <c r="N73" s="149"/>
      <c r="O73" s="149"/>
      <c r="P73" s="149"/>
    </row>
    <row r="74" spans="2:16">
      <c r="B74" s="152">
        <v>69</v>
      </c>
      <c r="C74" s="246"/>
      <c r="D74" s="246"/>
      <c r="E74" s="246"/>
      <c r="F74" s="279"/>
      <c r="G74" s="279"/>
      <c r="H74" s="73"/>
      <c r="I74" s="246"/>
      <c r="J74" s="73"/>
      <c r="K74" s="247"/>
      <c r="L74" s="247"/>
      <c r="M74" s="149"/>
      <c r="N74" s="149"/>
      <c r="O74" s="149"/>
      <c r="P74" s="149"/>
    </row>
    <row r="75" spans="2:16">
      <c r="B75" s="152">
        <v>70</v>
      </c>
      <c r="C75" s="246"/>
      <c r="D75" s="246"/>
      <c r="E75" s="246"/>
      <c r="F75" s="279"/>
      <c r="G75" s="279"/>
      <c r="H75" s="73"/>
      <c r="I75" s="246"/>
      <c r="J75" s="73"/>
      <c r="K75" s="247"/>
      <c r="L75" s="247"/>
      <c r="M75" s="149"/>
      <c r="N75" s="149"/>
      <c r="O75" s="149"/>
      <c r="P75" s="149"/>
    </row>
    <row r="76" spans="2:16">
      <c r="B76" s="152">
        <v>71</v>
      </c>
      <c r="C76" s="246"/>
      <c r="D76" s="246"/>
      <c r="E76" s="246"/>
      <c r="F76" s="279"/>
      <c r="G76" s="279"/>
      <c r="H76" s="73"/>
      <c r="I76" s="246"/>
      <c r="J76" s="73"/>
      <c r="K76" s="247"/>
      <c r="L76" s="247"/>
      <c r="M76" s="149"/>
      <c r="N76" s="149"/>
      <c r="O76" s="149"/>
      <c r="P76" s="149"/>
    </row>
    <row r="77" spans="2:16">
      <c r="B77" s="152">
        <v>72</v>
      </c>
      <c r="C77" s="246"/>
      <c r="D77" s="246"/>
      <c r="E77" s="246"/>
      <c r="F77" s="279"/>
      <c r="G77" s="279"/>
      <c r="H77" s="73"/>
      <c r="I77" s="246"/>
      <c r="J77" s="73"/>
      <c r="K77" s="247"/>
      <c r="L77" s="247"/>
      <c r="M77" s="149"/>
      <c r="N77" s="149"/>
      <c r="O77" s="149"/>
      <c r="P77" s="149"/>
    </row>
    <row r="78" spans="2:16">
      <c r="B78" s="152">
        <v>73</v>
      </c>
      <c r="C78" s="246"/>
      <c r="D78" s="246"/>
      <c r="E78" s="246"/>
      <c r="F78" s="279"/>
      <c r="G78" s="279"/>
      <c r="H78" s="73"/>
      <c r="I78" s="246"/>
      <c r="J78" s="73"/>
      <c r="K78" s="247"/>
      <c r="L78" s="247"/>
      <c r="M78" s="149"/>
      <c r="N78" s="149"/>
      <c r="O78" s="149"/>
      <c r="P78" s="149"/>
    </row>
    <row r="79" spans="2:16">
      <c r="B79" s="152">
        <v>74</v>
      </c>
      <c r="C79" s="246"/>
      <c r="D79" s="246"/>
      <c r="E79" s="246"/>
      <c r="F79" s="279"/>
      <c r="G79" s="279"/>
      <c r="H79" s="73"/>
      <c r="I79" s="246"/>
      <c r="J79" s="73"/>
      <c r="K79" s="247"/>
      <c r="L79" s="247"/>
      <c r="M79" s="149"/>
      <c r="N79" s="149"/>
      <c r="O79" s="149"/>
      <c r="P79" s="149"/>
    </row>
    <row r="80" spans="2:16">
      <c r="B80" s="152">
        <v>75</v>
      </c>
      <c r="C80" s="246"/>
      <c r="D80" s="246"/>
      <c r="E80" s="246"/>
      <c r="F80" s="279"/>
      <c r="G80" s="279"/>
      <c r="H80" s="73"/>
      <c r="I80" s="246"/>
      <c r="J80" s="73"/>
      <c r="K80" s="247"/>
      <c r="L80" s="247"/>
      <c r="M80" s="149"/>
      <c r="N80" s="149"/>
      <c r="O80" s="149"/>
      <c r="P80" s="149"/>
    </row>
    <row r="81" spans="2:34">
      <c r="B81" s="152">
        <v>76</v>
      </c>
      <c r="C81" s="246"/>
      <c r="D81" s="246"/>
      <c r="E81" s="246"/>
      <c r="F81" s="279"/>
      <c r="G81" s="279"/>
      <c r="H81" s="73"/>
      <c r="I81" s="246"/>
      <c r="J81" s="73"/>
      <c r="K81" s="247"/>
      <c r="L81" s="247"/>
      <c r="M81" s="149"/>
      <c r="N81" s="149"/>
      <c r="O81" s="149"/>
      <c r="P81" s="149"/>
    </row>
    <row r="82" spans="2:34">
      <c r="B82" s="152">
        <v>77</v>
      </c>
      <c r="C82" s="246"/>
      <c r="D82" s="246"/>
      <c r="E82" s="246"/>
      <c r="F82" s="279"/>
      <c r="G82" s="279"/>
      <c r="H82" s="73"/>
      <c r="I82" s="246"/>
      <c r="J82" s="73"/>
      <c r="K82" s="247"/>
      <c r="L82" s="247"/>
      <c r="M82" s="149"/>
      <c r="N82" s="149"/>
      <c r="O82" s="149"/>
      <c r="P82" s="149"/>
    </row>
    <row r="83" spans="2:34">
      <c r="B83" s="152">
        <v>78</v>
      </c>
      <c r="C83" s="246"/>
      <c r="D83" s="246"/>
      <c r="E83" s="246"/>
      <c r="F83" s="279"/>
      <c r="G83" s="279"/>
      <c r="H83" s="73"/>
      <c r="I83" s="246"/>
      <c r="J83" s="73"/>
      <c r="K83" s="247"/>
      <c r="L83" s="247"/>
      <c r="M83" s="149"/>
      <c r="N83" s="149"/>
      <c r="O83" s="149"/>
      <c r="P83" s="149"/>
      <c r="AE83" s="7"/>
      <c r="AF83" s="7"/>
      <c r="AH83" s="7"/>
    </row>
    <row r="84" spans="2:34">
      <c r="B84" s="152">
        <v>79</v>
      </c>
      <c r="C84" s="246"/>
      <c r="D84" s="246"/>
      <c r="E84" s="246"/>
      <c r="F84" s="279"/>
      <c r="G84" s="279"/>
      <c r="H84" s="73"/>
      <c r="I84" s="246"/>
      <c r="J84" s="73"/>
      <c r="K84" s="247"/>
      <c r="L84" s="247"/>
      <c r="M84" s="149"/>
      <c r="N84" s="149"/>
      <c r="O84" s="149"/>
      <c r="P84" s="149"/>
      <c r="AE84" s="7"/>
      <c r="AF84" s="7"/>
      <c r="AG84" s="7"/>
      <c r="AH84" s="7"/>
    </row>
    <row r="85" spans="2:34">
      <c r="B85" s="152">
        <v>80</v>
      </c>
      <c r="C85" s="246"/>
      <c r="D85" s="246"/>
      <c r="E85" s="246"/>
      <c r="F85" s="279"/>
      <c r="G85" s="279"/>
      <c r="H85" s="73"/>
      <c r="I85" s="246"/>
      <c r="J85" s="73"/>
      <c r="K85" s="247"/>
      <c r="L85" s="247"/>
      <c r="M85" s="149"/>
      <c r="N85" s="149"/>
      <c r="O85" s="149"/>
      <c r="P85" s="149"/>
      <c r="AE85" s="7"/>
      <c r="AF85" s="7"/>
      <c r="AG85" s="7"/>
      <c r="AH85" s="7"/>
    </row>
    <row r="86" spans="2:34">
      <c r="B86" s="152">
        <v>81</v>
      </c>
      <c r="C86" s="246"/>
      <c r="D86" s="246"/>
      <c r="E86" s="246"/>
      <c r="F86" s="279"/>
      <c r="G86" s="279"/>
      <c r="H86" s="73"/>
      <c r="I86" s="246"/>
      <c r="J86" s="73"/>
      <c r="K86" s="247"/>
      <c r="L86" s="247"/>
      <c r="M86" s="149"/>
      <c r="N86" s="149"/>
      <c r="O86" s="149"/>
      <c r="P86" s="149"/>
      <c r="AE86" s="7"/>
      <c r="AF86" s="7"/>
      <c r="AG86" s="7"/>
      <c r="AH86" s="7"/>
    </row>
    <row r="87" spans="2:34">
      <c r="B87" s="152">
        <v>82</v>
      </c>
      <c r="C87" s="246"/>
      <c r="D87" s="246"/>
      <c r="E87" s="246"/>
      <c r="F87" s="279"/>
      <c r="G87" s="279"/>
      <c r="H87" s="73"/>
      <c r="I87" s="246"/>
      <c r="J87" s="73"/>
      <c r="K87" s="247"/>
      <c r="L87" s="247"/>
      <c r="M87" s="149"/>
      <c r="N87" s="149"/>
      <c r="O87" s="149"/>
      <c r="P87" s="149"/>
      <c r="AE87" s="7"/>
      <c r="AF87" s="7"/>
      <c r="AG87" s="7"/>
      <c r="AH87" s="7"/>
    </row>
    <row r="88" spans="2:34">
      <c r="B88" s="152">
        <v>83</v>
      </c>
      <c r="C88" s="246"/>
      <c r="D88" s="246"/>
      <c r="E88" s="246"/>
      <c r="F88" s="279"/>
      <c r="G88" s="279"/>
      <c r="H88" s="73"/>
      <c r="I88" s="246"/>
      <c r="J88" s="73"/>
      <c r="K88" s="247"/>
      <c r="L88" s="247"/>
      <c r="M88" s="149"/>
      <c r="N88" s="149"/>
      <c r="O88" s="149"/>
      <c r="P88" s="149"/>
      <c r="AE88" s="7"/>
      <c r="AF88" s="7"/>
      <c r="AG88" s="7"/>
      <c r="AH88" s="7"/>
    </row>
    <row r="89" spans="2:34">
      <c r="B89" s="152">
        <v>84</v>
      </c>
      <c r="C89" s="246"/>
      <c r="D89" s="246"/>
      <c r="E89" s="246"/>
      <c r="F89" s="279"/>
      <c r="G89" s="279"/>
      <c r="H89" s="73"/>
      <c r="I89" s="246"/>
      <c r="J89" s="73"/>
      <c r="K89" s="247"/>
      <c r="L89" s="247"/>
      <c r="M89" s="149"/>
      <c r="N89" s="149"/>
      <c r="O89" s="149"/>
      <c r="P89" s="149"/>
      <c r="AE89" s="7"/>
      <c r="AF89" s="7"/>
      <c r="AG89" s="7"/>
      <c r="AH89" s="7"/>
    </row>
    <row r="90" spans="2:34">
      <c r="B90" s="152">
        <v>85</v>
      </c>
      <c r="C90" s="246"/>
      <c r="D90" s="246"/>
      <c r="E90" s="246"/>
      <c r="F90" s="279"/>
      <c r="G90" s="279"/>
      <c r="H90" s="73"/>
      <c r="I90" s="246"/>
      <c r="J90" s="73"/>
      <c r="K90" s="247"/>
      <c r="L90" s="247"/>
      <c r="M90" s="149"/>
      <c r="N90" s="149"/>
      <c r="O90" s="149"/>
      <c r="P90" s="149"/>
      <c r="AE90" s="7"/>
      <c r="AF90" s="7"/>
      <c r="AG90" s="7"/>
      <c r="AH90" s="7"/>
    </row>
    <row r="91" spans="2:34">
      <c r="B91" s="152">
        <v>86</v>
      </c>
      <c r="C91" s="246"/>
      <c r="D91" s="246"/>
      <c r="E91" s="246"/>
      <c r="F91" s="279"/>
      <c r="G91" s="279"/>
      <c r="H91" s="73"/>
      <c r="I91" s="246"/>
      <c r="J91" s="73"/>
      <c r="K91" s="247"/>
      <c r="L91" s="247"/>
      <c r="M91" s="149"/>
      <c r="N91" s="149"/>
      <c r="O91" s="149"/>
      <c r="P91" s="149"/>
      <c r="AE91" s="7"/>
      <c r="AF91" s="7"/>
      <c r="AG91" s="7"/>
      <c r="AH91" s="7"/>
    </row>
    <row r="92" spans="2:34">
      <c r="B92" s="152">
        <v>87</v>
      </c>
      <c r="C92" s="246"/>
      <c r="D92" s="246"/>
      <c r="E92" s="246"/>
      <c r="F92" s="279"/>
      <c r="G92" s="279"/>
      <c r="H92" s="73"/>
      <c r="I92" s="246"/>
      <c r="J92" s="73"/>
      <c r="K92" s="247"/>
      <c r="L92" s="247"/>
      <c r="M92" s="149"/>
      <c r="N92" s="149"/>
      <c r="O92" s="149"/>
      <c r="P92" s="149"/>
      <c r="AE92" s="7"/>
      <c r="AF92" s="7"/>
      <c r="AG92" s="7"/>
      <c r="AH92" s="7"/>
    </row>
    <row r="93" spans="2:34">
      <c r="B93" s="152">
        <v>88</v>
      </c>
      <c r="C93" s="246"/>
      <c r="D93" s="246"/>
      <c r="E93" s="246"/>
      <c r="F93" s="279"/>
      <c r="G93" s="279"/>
      <c r="H93" s="73"/>
      <c r="I93" s="246"/>
      <c r="J93" s="73"/>
      <c r="K93" s="247"/>
      <c r="L93" s="247"/>
      <c r="M93" s="149"/>
      <c r="N93" s="149"/>
      <c r="O93" s="149"/>
      <c r="P93" s="149"/>
      <c r="AE93" s="7"/>
      <c r="AF93" s="7"/>
      <c r="AG93" s="7"/>
      <c r="AH93" s="7"/>
    </row>
    <row r="94" spans="2:34">
      <c r="B94" s="152">
        <v>89</v>
      </c>
      <c r="C94" s="246"/>
      <c r="D94" s="246"/>
      <c r="E94" s="246"/>
      <c r="F94" s="279"/>
      <c r="G94" s="279"/>
      <c r="H94" s="73"/>
      <c r="I94" s="246"/>
      <c r="J94" s="73"/>
      <c r="K94" s="247"/>
      <c r="L94" s="247"/>
      <c r="M94" s="149"/>
      <c r="N94" s="149"/>
      <c r="O94" s="149"/>
      <c r="P94" s="149"/>
      <c r="AE94" s="7"/>
      <c r="AF94" s="7"/>
      <c r="AG94" s="7"/>
      <c r="AH94" s="7"/>
    </row>
    <row r="95" spans="2:34">
      <c r="B95" s="152">
        <v>90</v>
      </c>
      <c r="C95" s="246"/>
      <c r="D95" s="246"/>
      <c r="E95" s="246"/>
      <c r="F95" s="279"/>
      <c r="G95" s="279"/>
      <c r="H95" s="73"/>
      <c r="I95" s="246"/>
      <c r="J95" s="73"/>
      <c r="K95" s="247"/>
      <c r="L95" s="247"/>
      <c r="M95" s="149"/>
      <c r="N95" s="149"/>
      <c r="O95" s="149"/>
      <c r="P95" s="149"/>
      <c r="AE95" s="7"/>
      <c r="AF95" s="7"/>
      <c r="AG95" s="7"/>
      <c r="AH95" s="7"/>
    </row>
    <row r="96" spans="2:34">
      <c r="B96" s="152">
        <v>91</v>
      </c>
      <c r="C96" s="246"/>
      <c r="D96" s="246"/>
      <c r="E96" s="246"/>
      <c r="F96" s="279"/>
      <c r="G96" s="279"/>
      <c r="H96" s="73"/>
      <c r="I96" s="246"/>
      <c r="J96" s="73"/>
      <c r="K96" s="247"/>
      <c r="L96" s="247"/>
      <c r="M96" s="149"/>
      <c r="N96" s="149"/>
      <c r="O96" s="149"/>
      <c r="P96" s="149"/>
      <c r="AE96" s="7"/>
      <c r="AF96" s="7"/>
      <c r="AG96" s="7"/>
      <c r="AH96" s="7"/>
    </row>
    <row r="97" spans="2:34">
      <c r="B97" s="152">
        <v>92</v>
      </c>
      <c r="C97" s="246"/>
      <c r="D97" s="246"/>
      <c r="E97" s="246"/>
      <c r="F97" s="279"/>
      <c r="G97" s="279"/>
      <c r="H97" s="73"/>
      <c r="I97" s="246"/>
      <c r="J97" s="73"/>
      <c r="K97" s="247"/>
      <c r="L97" s="247"/>
      <c r="M97" s="149"/>
      <c r="N97" s="149"/>
      <c r="O97" s="149"/>
      <c r="P97" s="149"/>
      <c r="AE97" s="7"/>
      <c r="AF97" s="7"/>
      <c r="AG97" s="7"/>
      <c r="AH97" s="7"/>
    </row>
    <row r="98" spans="2:34">
      <c r="B98" s="152">
        <v>93</v>
      </c>
      <c r="C98" s="246"/>
      <c r="D98" s="246"/>
      <c r="E98" s="246"/>
      <c r="F98" s="279"/>
      <c r="G98" s="279"/>
      <c r="H98" s="73"/>
      <c r="I98" s="246"/>
      <c r="J98" s="73"/>
      <c r="K98" s="247"/>
      <c r="L98" s="247"/>
      <c r="M98" s="149"/>
      <c r="N98" s="149"/>
      <c r="O98" s="149"/>
      <c r="P98" s="149"/>
      <c r="AE98" s="7"/>
      <c r="AF98" s="7"/>
      <c r="AG98" s="7"/>
      <c r="AH98" s="7"/>
    </row>
    <row r="99" spans="2:34">
      <c r="B99" s="152">
        <v>94</v>
      </c>
      <c r="C99" s="246"/>
      <c r="D99" s="246"/>
      <c r="E99" s="246"/>
      <c r="F99" s="279"/>
      <c r="G99" s="279"/>
      <c r="H99" s="73"/>
      <c r="I99" s="246"/>
      <c r="J99" s="73"/>
      <c r="K99" s="247"/>
      <c r="L99" s="247"/>
      <c r="M99" s="149"/>
      <c r="N99" s="149"/>
      <c r="O99" s="149"/>
      <c r="P99" s="149"/>
      <c r="AE99" s="7"/>
      <c r="AF99" s="7"/>
      <c r="AG99" s="7"/>
      <c r="AH99" s="7"/>
    </row>
    <row r="100" spans="2:34">
      <c r="B100" s="152">
        <v>95</v>
      </c>
      <c r="C100" s="246"/>
      <c r="D100" s="246"/>
      <c r="E100" s="246"/>
      <c r="F100" s="279"/>
      <c r="G100" s="279"/>
      <c r="H100" s="73"/>
      <c r="I100" s="246"/>
      <c r="J100" s="73"/>
      <c r="K100" s="247"/>
      <c r="L100" s="247"/>
      <c r="M100" s="149"/>
      <c r="N100" s="149"/>
      <c r="O100" s="149"/>
      <c r="P100" s="149"/>
      <c r="AE100" s="7"/>
      <c r="AF100" s="7"/>
      <c r="AG100" s="7"/>
      <c r="AH100" s="7"/>
    </row>
    <row r="101" spans="2:34">
      <c r="B101" s="152">
        <v>96</v>
      </c>
      <c r="C101" s="246"/>
      <c r="D101" s="246"/>
      <c r="E101" s="246"/>
      <c r="F101" s="279"/>
      <c r="G101" s="279"/>
      <c r="H101" s="73"/>
      <c r="I101" s="246"/>
      <c r="J101" s="73"/>
      <c r="K101" s="247"/>
      <c r="L101" s="247"/>
      <c r="M101" s="149"/>
      <c r="N101" s="149"/>
      <c r="O101" s="149"/>
      <c r="P101" s="149"/>
      <c r="AE101" s="7"/>
      <c r="AF101" s="7"/>
      <c r="AG101" s="7"/>
      <c r="AH101" s="7"/>
    </row>
    <row r="102" spans="2:34">
      <c r="B102" s="152">
        <v>97</v>
      </c>
      <c r="C102" s="246"/>
      <c r="D102" s="246"/>
      <c r="E102" s="246"/>
      <c r="F102" s="279"/>
      <c r="G102" s="279"/>
      <c r="H102" s="73"/>
      <c r="I102" s="246"/>
      <c r="J102" s="73"/>
      <c r="K102" s="247"/>
      <c r="L102" s="247"/>
      <c r="M102" s="149"/>
      <c r="N102" s="149"/>
      <c r="O102" s="149"/>
      <c r="P102" s="149"/>
      <c r="AE102" s="7"/>
      <c r="AF102" s="7"/>
      <c r="AG102" s="7"/>
      <c r="AH102" s="7"/>
    </row>
    <row r="103" spans="2:34">
      <c r="B103" s="152">
        <v>98</v>
      </c>
      <c r="C103" s="246"/>
      <c r="D103" s="246"/>
      <c r="E103" s="246"/>
      <c r="F103" s="279"/>
      <c r="G103" s="279"/>
      <c r="H103" s="73"/>
      <c r="I103" s="246"/>
      <c r="J103" s="73"/>
      <c r="K103" s="247"/>
      <c r="L103" s="247"/>
      <c r="M103" s="149"/>
      <c r="N103" s="149"/>
      <c r="O103" s="149"/>
      <c r="P103" s="149"/>
      <c r="AE103" s="7"/>
      <c r="AF103" s="7"/>
      <c r="AG103" s="7"/>
      <c r="AH103" s="7"/>
    </row>
    <row r="104" spans="2:34">
      <c r="B104" s="152">
        <v>99</v>
      </c>
      <c r="C104" s="246"/>
      <c r="D104" s="246"/>
      <c r="E104" s="246"/>
      <c r="F104" s="279"/>
      <c r="G104" s="279"/>
      <c r="H104" s="73"/>
      <c r="I104" s="246"/>
      <c r="J104" s="73"/>
      <c r="K104" s="247"/>
      <c r="L104" s="247"/>
      <c r="M104" s="149"/>
      <c r="N104" s="149"/>
      <c r="O104" s="149"/>
      <c r="P104" s="149"/>
      <c r="AE104" s="7"/>
      <c r="AF104" s="7"/>
      <c r="AG104" s="7"/>
      <c r="AH104" s="7"/>
    </row>
    <row r="105" spans="2:34">
      <c r="B105" s="152">
        <v>100</v>
      </c>
      <c r="C105" s="246"/>
      <c r="D105" s="246"/>
      <c r="E105" s="246"/>
      <c r="F105" s="279"/>
      <c r="G105" s="279"/>
      <c r="H105" s="73"/>
      <c r="I105" s="246"/>
      <c r="J105" s="73"/>
      <c r="K105" s="247"/>
      <c r="L105" s="247"/>
      <c r="M105" s="149"/>
      <c r="N105" s="149"/>
      <c r="O105" s="149"/>
      <c r="P105" s="149"/>
      <c r="AE105" s="7"/>
      <c r="AF105" s="7"/>
      <c r="AG105" s="7"/>
      <c r="AH105" s="7"/>
    </row>
  </sheetData>
  <sheetProtection algorithmName="SHA-512" hashValue="OMbJNz9Pmu44JAdIFEvDE761NmNGbd8LEPs9VhIc2VZIVirFpVGAYH0G6JZtwquwp1SBXJkXCiuaVAQyGtop8w==" saltValue="N9DMFLVYPJvMCJ1EjT5zQA==" spinCount="100000" sheet="1" formatCells="0" formatColumns="0" selectLockedCells="1"/>
  <mergeCells count="4">
    <mergeCell ref="C3:E3"/>
    <mergeCell ref="F3:P3"/>
    <mergeCell ref="K1:O1"/>
    <mergeCell ref="A1:J1"/>
  </mergeCells>
  <dataValidations count="2">
    <dataValidation type="list" allowBlank="1" showInputMessage="1" showErrorMessage="1" sqref="N6:N105" xr:uid="{00000000-0002-0000-0400-000000000000}">
      <formula1>$R$8:$R$10</formula1>
    </dataValidation>
    <dataValidation type="list" allowBlank="1" showInputMessage="1" showErrorMessage="1" sqref="K6:K105" xr:uid="{00000000-0002-0000-0400-000001000000}">
      <formula1>$R$5:$R$7</formula1>
    </dataValidation>
  </dataValidations>
  <pageMargins left="0.7" right="0.7" top="0.75" bottom="0.75" header="0.3" footer="0.3"/>
  <pageSetup scale="72"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pageSetUpPr fitToPage="1"/>
  </sheetPr>
  <dimension ref="B1:AA35"/>
  <sheetViews>
    <sheetView showGridLines="0" workbookViewId="0">
      <pane xSplit="2" ySplit="3" topLeftCell="C4" activePane="bottomRight" state="frozen"/>
      <selection pane="topRight" activeCell="C1" sqref="C1"/>
      <selection pane="bottomLeft" activeCell="A4" sqref="A4"/>
      <selection pane="bottomRight" activeCell="C6" sqref="C6"/>
    </sheetView>
  </sheetViews>
  <sheetFormatPr defaultColWidth="8.7109375" defaultRowHeight="15"/>
  <cols>
    <col min="1" max="1" width="1.28515625" style="8" customWidth="1"/>
    <col min="2" max="2" width="9.140625" style="8" customWidth="1"/>
    <col min="3" max="3" width="10.7109375" style="8" customWidth="1"/>
    <col min="4" max="4" width="24.7109375" style="8" customWidth="1"/>
    <col min="5" max="11" width="10.7109375" style="8" customWidth="1"/>
    <col min="12" max="12" width="9.140625" style="8" customWidth="1"/>
    <col min="13" max="13" width="12.140625" style="8" customWidth="1"/>
    <col min="14" max="16384" width="8.7109375" style="8"/>
  </cols>
  <sheetData>
    <row r="1" spans="2:27" ht="20.25" customHeight="1">
      <c r="B1" s="556" t="s">
        <v>289</v>
      </c>
      <c r="C1" s="556"/>
      <c r="D1" s="556"/>
      <c r="E1" s="556"/>
      <c r="F1" s="550" t="s">
        <v>337</v>
      </c>
      <c r="G1" s="550"/>
      <c r="H1" s="550"/>
      <c r="I1" s="550"/>
      <c r="J1" s="550"/>
      <c r="K1" s="550"/>
      <c r="L1" s="550"/>
      <c r="M1" s="198"/>
      <c r="N1" s="7"/>
    </row>
    <row r="2" spans="2:27" ht="15" customHeight="1" thickBot="1">
      <c r="N2" s="7"/>
      <c r="Z2" s="114"/>
      <c r="AA2" s="114"/>
    </row>
    <row r="3" spans="2:27" ht="15.75" thickBot="1">
      <c r="B3" s="563">
        <f>'Application Info'!F13</f>
        <v>0</v>
      </c>
      <c r="C3" s="564"/>
      <c r="D3" s="564"/>
      <c r="E3" s="564"/>
      <c r="F3" s="564"/>
      <c r="G3" s="564"/>
      <c r="H3" s="564"/>
      <c r="I3" s="564"/>
      <c r="J3" s="564"/>
      <c r="K3" s="564"/>
      <c r="L3" s="564"/>
      <c r="M3" s="565"/>
      <c r="V3" s="114"/>
    </row>
    <row r="4" spans="2:27" ht="15.75" thickBot="1"/>
    <row r="5" spans="2:27" ht="30">
      <c r="B5" s="560" t="s">
        <v>97</v>
      </c>
      <c r="C5" s="115" t="s">
        <v>25</v>
      </c>
      <c r="D5" s="116" t="s">
        <v>125</v>
      </c>
      <c r="E5" s="116" t="s">
        <v>94</v>
      </c>
      <c r="F5" s="116" t="s">
        <v>126</v>
      </c>
      <c r="G5" s="116" t="s">
        <v>127</v>
      </c>
      <c r="H5" s="116" t="s">
        <v>128</v>
      </c>
      <c r="I5" s="116" t="s">
        <v>349</v>
      </c>
      <c r="J5" s="116" t="s">
        <v>350</v>
      </c>
      <c r="K5" s="116" t="s">
        <v>129</v>
      </c>
      <c r="L5" s="116" t="s">
        <v>130</v>
      </c>
      <c r="M5" s="117" t="s">
        <v>131</v>
      </c>
    </row>
    <row r="6" spans="2:27">
      <c r="B6" s="561"/>
      <c r="C6" s="137">
        <v>2020</v>
      </c>
      <c r="D6" s="250"/>
      <c r="E6" s="138"/>
      <c r="F6" s="253"/>
      <c r="G6" s="253"/>
      <c r="H6" s="253"/>
      <c r="I6" s="140"/>
      <c r="J6" s="140"/>
      <c r="K6" s="144">
        <f>(SUM(G6:I6))-J6</f>
        <v>0</v>
      </c>
      <c r="L6" s="145">
        <f t="shared" ref="L6:L13" si="0">IFERROR((K6/E6),0)</f>
        <v>0</v>
      </c>
      <c r="M6" s="256"/>
    </row>
    <row r="7" spans="2:27">
      <c r="B7" s="561"/>
      <c r="C7" s="137">
        <f>C6-1</f>
        <v>2019</v>
      </c>
      <c r="D7" s="251"/>
      <c r="E7" s="139"/>
      <c r="F7" s="254"/>
      <c r="G7" s="254"/>
      <c r="H7" s="254"/>
      <c r="I7" s="140"/>
      <c r="J7" s="140"/>
      <c r="K7" s="144">
        <f t="shared" ref="K7:K11" si="1">(SUM(G7:I7))-J7</f>
        <v>0</v>
      </c>
      <c r="L7" s="146">
        <f t="shared" si="0"/>
        <v>0</v>
      </c>
      <c r="M7" s="257"/>
    </row>
    <row r="8" spans="2:27">
      <c r="B8" s="561"/>
      <c r="C8" s="137">
        <f t="shared" ref="C8:C11" si="2">C7-1</f>
        <v>2018</v>
      </c>
      <c r="D8" s="251"/>
      <c r="E8" s="139"/>
      <c r="F8" s="254"/>
      <c r="G8" s="254"/>
      <c r="H8" s="254"/>
      <c r="I8" s="140"/>
      <c r="J8" s="140"/>
      <c r="K8" s="144">
        <f t="shared" si="1"/>
        <v>0</v>
      </c>
      <c r="L8" s="146">
        <f t="shared" si="0"/>
        <v>0</v>
      </c>
      <c r="M8" s="257"/>
    </row>
    <row r="9" spans="2:27">
      <c r="B9" s="561"/>
      <c r="C9" s="137">
        <f t="shared" si="2"/>
        <v>2017</v>
      </c>
      <c r="D9" s="251"/>
      <c r="E9" s="139"/>
      <c r="F9" s="254"/>
      <c r="G9" s="254"/>
      <c r="H9" s="254"/>
      <c r="I9" s="140"/>
      <c r="J9" s="140"/>
      <c r="K9" s="144">
        <f t="shared" si="1"/>
        <v>0</v>
      </c>
      <c r="L9" s="146">
        <f t="shared" si="0"/>
        <v>0</v>
      </c>
      <c r="M9" s="257"/>
    </row>
    <row r="10" spans="2:27">
      <c r="B10" s="561"/>
      <c r="C10" s="137">
        <f t="shared" si="2"/>
        <v>2016</v>
      </c>
      <c r="D10" s="251"/>
      <c r="E10" s="139"/>
      <c r="F10" s="254"/>
      <c r="G10" s="254"/>
      <c r="H10" s="254"/>
      <c r="I10" s="140"/>
      <c r="J10" s="140"/>
      <c r="K10" s="144">
        <f t="shared" si="1"/>
        <v>0</v>
      </c>
      <c r="L10" s="146">
        <f t="shared" si="0"/>
        <v>0</v>
      </c>
      <c r="M10" s="257"/>
    </row>
    <row r="11" spans="2:27" ht="15.75" thickBot="1">
      <c r="B11" s="561"/>
      <c r="C11" s="141">
        <f t="shared" si="2"/>
        <v>2015</v>
      </c>
      <c r="D11" s="252"/>
      <c r="E11" s="142"/>
      <c r="F11" s="255"/>
      <c r="G11" s="255"/>
      <c r="H11" s="255"/>
      <c r="I11" s="143"/>
      <c r="J11" s="143"/>
      <c r="K11" s="144">
        <f t="shared" si="1"/>
        <v>0</v>
      </c>
      <c r="L11" s="147">
        <f t="shared" si="0"/>
        <v>0</v>
      </c>
      <c r="M11" s="258"/>
    </row>
    <row r="12" spans="2:27" ht="15.75" thickBot="1">
      <c r="B12" s="562"/>
      <c r="C12" s="118" t="s">
        <v>144</v>
      </c>
      <c r="D12" s="119"/>
      <c r="E12" s="120">
        <f>SUM(E6:E11)</f>
        <v>0</v>
      </c>
      <c r="F12" s="120">
        <f>SUM(F6:F11)</f>
        <v>0</v>
      </c>
      <c r="G12" s="120">
        <f>SUM(G6:G11)</f>
        <v>0</v>
      </c>
      <c r="H12" s="120">
        <f>SUM(H6:H11)</f>
        <v>0</v>
      </c>
      <c r="I12" s="120"/>
      <c r="J12" s="120"/>
      <c r="K12" s="120">
        <f t="shared" ref="K12" si="3">SUM(G12:H12)</f>
        <v>0</v>
      </c>
      <c r="L12" s="121">
        <f t="shared" si="0"/>
        <v>0</v>
      </c>
      <c r="M12" s="122"/>
    </row>
    <row r="13" spans="2:27" ht="15.75" thickBot="1">
      <c r="B13" s="123"/>
      <c r="C13" s="124" t="s">
        <v>145</v>
      </c>
      <c r="D13" s="125"/>
      <c r="E13" s="126">
        <f>SUM(E7:E11)</f>
        <v>0</v>
      </c>
      <c r="F13" s="126">
        <f>SUM(F7:F11)</f>
        <v>0</v>
      </c>
      <c r="G13" s="126">
        <f>SUM(G7:G11)</f>
        <v>0</v>
      </c>
      <c r="H13" s="126">
        <f>SUM(H7:H11)</f>
        <v>0</v>
      </c>
      <c r="I13" s="126"/>
      <c r="J13" s="126"/>
      <c r="K13" s="126">
        <f>SUM(K7:K11)</f>
        <v>0</v>
      </c>
      <c r="L13" s="127">
        <f t="shared" si="0"/>
        <v>0</v>
      </c>
      <c r="M13" s="128"/>
    </row>
    <row r="14" spans="2:27" ht="15.75" thickBot="1">
      <c r="E14" s="129"/>
      <c r="F14" s="129"/>
      <c r="G14" s="129"/>
      <c r="H14" s="129"/>
      <c r="I14" s="129"/>
      <c r="J14" s="129"/>
      <c r="K14" s="129"/>
      <c r="L14" s="113"/>
      <c r="M14" s="113"/>
    </row>
    <row r="15" spans="2:27" ht="30">
      <c r="B15" s="560" t="s">
        <v>98</v>
      </c>
      <c r="C15" s="115" t="s">
        <v>25</v>
      </c>
      <c r="D15" s="116" t="s">
        <v>125</v>
      </c>
      <c r="E15" s="130" t="s">
        <v>94</v>
      </c>
      <c r="F15" s="130" t="s">
        <v>126</v>
      </c>
      <c r="G15" s="130" t="s">
        <v>127</v>
      </c>
      <c r="H15" s="130" t="s">
        <v>128</v>
      </c>
      <c r="I15" s="116" t="s">
        <v>349</v>
      </c>
      <c r="J15" s="116" t="s">
        <v>350</v>
      </c>
      <c r="K15" s="130" t="s">
        <v>129</v>
      </c>
      <c r="L15" s="116" t="s">
        <v>130</v>
      </c>
      <c r="M15" s="117" t="s">
        <v>131</v>
      </c>
    </row>
    <row r="16" spans="2:27">
      <c r="B16" s="561"/>
      <c r="C16" s="137">
        <v>2020</v>
      </c>
      <c r="D16" s="251"/>
      <c r="E16" s="139"/>
      <c r="F16" s="254"/>
      <c r="G16" s="254"/>
      <c r="H16" s="254"/>
      <c r="I16" s="140"/>
      <c r="J16" s="140"/>
      <c r="K16" s="144">
        <f t="shared" ref="K16:K21" si="4">(SUM(G16:I16))-J16</f>
        <v>0</v>
      </c>
      <c r="L16" s="146">
        <f t="shared" ref="L16:L23" si="5">IFERROR((K16/E16),0)</f>
        <v>0</v>
      </c>
      <c r="M16" s="256"/>
    </row>
    <row r="17" spans="2:13">
      <c r="B17" s="561"/>
      <c r="C17" s="137">
        <f>C16-1</f>
        <v>2019</v>
      </c>
      <c r="D17" s="251"/>
      <c r="E17" s="139"/>
      <c r="F17" s="254"/>
      <c r="G17" s="254"/>
      <c r="H17" s="254"/>
      <c r="I17" s="140"/>
      <c r="J17" s="140"/>
      <c r="K17" s="144">
        <f t="shared" si="4"/>
        <v>0</v>
      </c>
      <c r="L17" s="146">
        <f t="shared" si="5"/>
        <v>0</v>
      </c>
      <c r="M17" s="256"/>
    </row>
    <row r="18" spans="2:13">
      <c r="B18" s="561"/>
      <c r="C18" s="137">
        <f t="shared" ref="C18:C21" si="6">C17-1</f>
        <v>2018</v>
      </c>
      <c r="D18" s="251"/>
      <c r="E18" s="139"/>
      <c r="F18" s="254"/>
      <c r="G18" s="254"/>
      <c r="H18" s="254"/>
      <c r="I18" s="140"/>
      <c r="J18" s="140"/>
      <c r="K18" s="144">
        <f t="shared" si="4"/>
        <v>0</v>
      </c>
      <c r="L18" s="146">
        <f t="shared" si="5"/>
        <v>0</v>
      </c>
      <c r="M18" s="256"/>
    </row>
    <row r="19" spans="2:13">
      <c r="B19" s="561"/>
      <c r="C19" s="137">
        <f t="shared" si="6"/>
        <v>2017</v>
      </c>
      <c r="D19" s="251"/>
      <c r="E19" s="139"/>
      <c r="F19" s="254"/>
      <c r="G19" s="254"/>
      <c r="H19" s="254"/>
      <c r="I19" s="140"/>
      <c r="J19" s="140"/>
      <c r="K19" s="144">
        <f t="shared" si="4"/>
        <v>0</v>
      </c>
      <c r="L19" s="146">
        <f t="shared" si="5"/>
        <v>0</v>
      </c>
      <c r="M19" s="257"/>
    </row>
    <row r="20" spans="2:13">
      <c r="B20" s="561"/>
      <c r="C20" s="137">
        <f t="shared" si="6"/>
        <v>2016</v>
      </c>
      <c r="D20" s="251"/>
      <c r="E20" s="139"/>
      <c r="F20" s="254"/>
      <c r="G20" s="254"/>
      <c r="H20" s="254"/>
      <c r="I20" s="140"/>
      <c r="J20" s="140"/>
      <c r="K20" s="144">
        <f t="shared" si="4"/>
        <v>0</v>
      </c>
      <c r="L20" s="146">
        <f t="shared" si="5"/>
        <v>0</v>
      </c>
      <c r="M20" s="257"/>
    </row>
    <row r="21" spans="2:13" ht="15.75" thickBot="1">
      <c r="B21" s="561"/>
      <c r="C21" s="141">
        <f t="shared" si="6"/>
        <v>2015</v>
      </c>
      <c r="D21" s="252"/>
      <c r="E21" s="142"/>
      <c r="F21" s="255"/>
      <c r="G21" s="255"/>
      <c r="H21" s="255"/>
      <c r="I21" s="143"/>
      <c r="J21" s="143"/>
      <c r="K21" s="144">
        <f t="shared" si="4"/>
        <v>0</v>
      </c>
      <c r="L21" s="147">
        <f t="shared" si="5"/>
        <v>0</v>
      </c>
      <c r="M21" s="258"/>
    </row>
    <row r="22" spans="2:13" ht="15.75" thickBot="1">
      <c r="B22" s="562"/>
      <c r="C22" s="118" t="s">
        <v>144</v>
      </c>
      <c r="D22" s="119"/>
      <c r="E22" s="120">
        <f>SUM(E16:E21)</f>
        <v>0</v>
      </c>
      <c r="F22" s="120">
        <f>SUM(F16:F21)</f>
        <v>0</v>
      </c>
      <c r="G22" s="120">
        <f>SUM(G16:G21)</f>
        <v>0</v>
      </c>
      <c r="H22" s="120">
        <f>SUM(H16:H21)</f>
        <v>0</v>
      </c>
      <c r="I22" s="120"/>
      <c r="J22" s="120"/>
      <c r="K22" s="120">
        <f>SUM(K16:K21)</f>
        <v>0</v>
      </c>
      <c r="L22" s="121">
        <f t="shared" si="5"/>
        <v>0</v>
      </c>
      <c r="M22" s="131"/>
    </row>
    <row r="23" spans="2:13" ht="15.75" thickBot="1">
      <c r="B23" s="123"/>
      <c r="C23" s="124" t="s">
        <v>145</v>
      </c>
      <c r="D23" s="125"/>
      <c r="E23" s="126">
        <f>SUM(E17:E21)</f>
        <v>0</v>
      </c>
      <c r="F23" s="126">
        <f>SUM(F17:F21)</f>
        <v>0</v>
      </c>
      <c r="G23" s="126">
        <f>SUM(G17:G21)</f>
        <v>0</v>
      </c>
      <c r="H23" s="126">
        <f>SUM(H17:H21)</f>
        <v>0</v>
      </c>
      <c r="I23" s="126"/>
      <c r="J23" s="126"/>
      <c r="K23" s="126">
        <f>SUM(K17:K21)</f>
        <v>0</v>
      </c>
      <c r="L23" s="127">
        <f t="shared" si="5"/>
        <v>0</v>
      </c>
      <c r="M23" s="128"/>
    </row>
    <row r="24" spans="2:13" ht="15.75" thickBot="1">
      <c r="E24" s="129"/>
      <c r="F24" s="129"/>
      <c r="G24" s="129"/>
      <c r="H24" s="129"/>
      <c r="I24" s="129"/>
      <c r="J24" s="129"/>
      <c r="K24" s="129"/>
      <c r="L24" s="113"/>
      <c r="M24" s="113"/>
    </row>
    <row r="25" spans="2:13" ht="30">
      <c r="B25" s="560" t="s">
        <v>175</v>
      </c>
      <c r="C25" s="115" t="s">
        <v>25</v>
      </c>
      <c r="D25" s="116" t="s">
        <v>125</v>
      </c>
      <c r="E25" s="130" t="s">
        <v>94</v>
      </c>
      <c r="F25" s="130" t="s">
        <v>126</v>
      </c>
      <c r="G25" s="130" t="s">
        <v>127</v>
      </c>
      <c r="H25" s="130" t="s">
        <v>128</v>
      </c>
      <c r="I25" s="116" t="s">
        <v>349</v>
      </c>
      <c r="J25" s="116" t="s">
        <v>350</v>
      </c>
      <c r="K25" s="130" t="s">
        <v>129</v>
      </c>
      <c r="L25" s="116" t="s">
        <v>130</v>
      </c>
      <c r="M25" s="117" t="s">
        <v>131</v>
      </c>
    </row>
    <row r="26" spans="2:13">
      <c r="B26" s="561"/>
      <c r="C26" s="137">
        <v>2020</v>
      </c>
      <c r="D26" s="251"/>
      <c r="E26" s="139"/>
      <c r="F26" s="254"/>
      <c r="G26" s="254"/>
      <c r="H26" s="254"/>
      <c r="I26" s="140"/>
      <c r="J26" s="140"/>
      <c r="K26" s="144">
        <f t="shared" ref="K26:K31" si="7">(SUM(G26:I26))-J26</f>
        <v>0</v>
      </c>
      <c r="L26" s="146">
        <f t="shared" ref="L26:L33" si="8">IFERROR((K26/E26),0)</f>
        <v>0</v>
      </c>
      <c r="M26" s="256"/>
    </row>
    <row r="27" spans="2:13">
      <c r="B27" s="561"/>
      <c r="C27" s="137">
        <f>C26-1</f>
        <v>2019</v>
      </c>
      <c r="D27" s="251"/>
      <c r="E27" s="139"/>
      <c r="F27" s="254"/>
      <c r="G27" s="254"/>
      <c r="H27" s="254"/>
      <c r="I27" s="140"/>
      <c r="J27" s="140"/>
      <c r="K27" s="144">
        <f t="shared" si="7"/>
        <v>0</v>
      </c>
      <c r="L27" s="146">
        <f t="shared" si="8"/>
        <v>0</v>
      </c>
      <c r="M27" s="257"/>
    </row>
    <row r="28" spans="2:13">
      <c r="B28" s="561"/>
      <c r="C28" s="137">
        <f t="shared" ref="C28:C31" si="9">C27-1</f>
        <v>2018</v>
      </c>
      <c r="D28" s="251"/>
      <c r="E28" s="139"/>
      <c r="F28" s="254"/>
      <c r="G28" s="254"/>
      <c r="H28" s="254"/>
      <c r="I28" s="140"/>
      <c r="J28" s="140"/>
      <c r="K28" s="144">
        <f t="shared" si="7"/>
        <v>0</v>
      </c>
      <c r="L28" s="146">
        <f t="shared" si="8"/>
        <v>0</v>
      </c>
      <c r="M28" s="257"/>
    </row>
    <row r="29" spans="2:13">
      <c r="B29" s="561"/>
      <c r="C29" s="137">
        <f t="shared" si="9"/>
        <v>2017</v>
      </c>
      <c r="D29" s="251"/>
      <c r="E29" s="139"/>
      <c r="F29" s="254"/>
      <c r="G29" s="254"/>
      <c r="H29" s="254"/>
      <c r="I29" s="140"/>
      <c r="J29" s="140"/>
      <c r="K29" s="144">
        <f t="shared" si="7"/>
        <v>0</v>
      </c>
      <c r="L29" s="146">
        <f t="shared" si="8"/>
        <v>0</v>
      </c>
      <c r="M29" s="257"/>
    </row>
    <row r="30" spans="2:13">
      <c r="B30" s="561"/>
      <c r="C30" s="137">
        <f t="shared" si="9"/>
        <v>2016</v>
      </c>
      <c r="D30" s="251"/>
      <c r="E30" s="139"/>
      <c r="F30" s="254"/>
      <c r="G30" s="254"/>
      <c r="H30" s="254"/>
      <c r="I30" s="140"/>
      <c r="J30" s="140"/>
      <c r="K30" s="144">
        <f t="shared" si="7"/>
        <v>0</v>
      </c>
      <c r="L30" s="146">
        <f t="shared" si="8"/>
        <v>0</v>
      </c>
      <c r="M30" s="257"/>
    </row>
    <row r="31" spans="2:13" ht="15.75" thickBot="1">
      <c r="B31" s="561"/>
      <c r="C31" s="141">
        <f t="shared" si="9"/>
        <v>2015</v>
      </c>
      <c r="D31" s="252"/>
      <c r="E31" s="142"/>
      <c r="F31" s="255"/>
      <c r="G31" s="255"/>
      <c r="H31" s="255"/>
      <c r="I31" s="143"/>
      <c r="J31" s="143"/>
      <c r="K31" s="144">
        <f t="shared" si="7"/>
        <v>0</v>
      </c>
      <c r="L31" s="147">
        <f t="shared" si="8"/>
        <v>0</v>
      </c>
      <c r="M31" s="258"/>
    </row>
    <row r="32" spans="2:13" ht="15.75" thickBot="1">
      <c r="B32" s="562"/>
      <c r="C32" s="132" t="s">
        <v>144</v>
      </c>
      <c r="D32" s="133"/>
      <c r="E32" s="134">
        <f>SUM(E26:E31)</f>
        <v>0</v>
      </c>
      <c r="F32" s="134">
        <f>SUM(F26:F31)</f>
        <v>0</v>
      </c>
      <c r="G32" s="134">
        <f>SUM(G26:G31)</f>
        <v>0</v>
      </c>
      <c r="H32" s="134">
        <f>SUM(H26:H31)</f>
        <v>0</v>
      </c>
      <c r="I32" s="134"/>
      <c r="J32" s="134"/>
      <c r="K32" s="134">
        <f>SUM(K26:K31)</f>
        <v>0</v>
      </c>
      <c r="L32" s="135">
        <f t="shared" si="8"/>
        <v>0</v>
      </c>
      <c r="M32" s="136"/>
    </row>
    <row r="33" spans="2:13" ht="15.75" thickBot="1">
      <c r="B33" s="123"/>
      <c r="C33" s="124" t="s">
        <v>145</v>
      </c>
      <c r="D33" s="125"/>
      <c r="E33" s="126">
        <f>SUM(E27:E31)</f>
        <v>0</v>
      </c>
      <c r="F33" s="126">
        <f t="shared" ref="F33:K33" si="10">SUM(F27:F31)</f>
        <v>0</v>
      </c>
      <c r="G33" s="126">
        <f t="shared" si="10"/>
        <v>0</v>
      </c>
      <c r="H33" s="126">
        <f t="shared" si="10"/>
        <v>0</v>
      </c>
      <c r="I33" s="126"/>
      <c r="J33" s="126"/>
      <c r="K33" s="126">
        <f t="shared" si="10"/>
        <v>0</v>
      </c>
      <c r="L33" s="127">
        <f t="shared" si="8"/>
        <v>0</v>
      </c>
      <c r="M33" s="128"/>
    </row>
    <row r="34" spans="2:13" ht="15.75" thickBot="1"/>
    <row r="35" spans="2:13" ht="34.15" customHeight="1" thickBot="1">
      <c r="B35" s="557" t="s">
        <v>290</v>
      </c>
      <c r="C35" s="558"/>
      <c r="D35" s="558"/>
      <c r="E35" s="558"/>
      <c r="F35" s="558"/>
      <c r="G35" s="558"/>
      <c r="H35" s="558"/>
      <c r="I35" s="558"/>
      <c r="J35" s="558"/>
      <c r="K35" s="558"/>
      <c r="L35" s="558"/>
      <c r="M35" s="559"/>
    </row>
  </sheetData>
  <sheetProtection algorithmName="SHA-512" hashValue="totTD/L9C4uZjYQGvBiA3J05bVkpskEw6at9/Ybz5dPRj0i/m2as0PbQlEVaGbd9BZTKnHVr5g4ACO5FcEdqGw==" saltValue="kvDiClFahEm7nVshzzP70g==" spinCount="100000" sheet="1" objects="1" scenarios="1" formatCells="0" selectLockedCells="1"/>
  <mergeCells count="7">
    <mergeCell ref="F1:L1"/>
    <mergeCell ref="B1:E1"/>
    <mergeCell ref="B35:M35"/>
    <mergeCell ref="B5:B12"/>
    <mergeCell ref="B15:B22"/>
    <mergeCell ref="B25:B32"/>
    <mergeCell ref="B3:M3"/>
  </mergeCells>
  <pageMargins left="0.7" right="0.7" top="0.75" bottom="0.75" header="0.3" footer="0.3"/>
  <pageSetup scale="86" fitToHeight="0" orientation="landscape" horizontalDpi="1200" verticalDpi="1200" r:id="rId1"/>
  <ignoredErrors>
    <ignoredError sqref="L7:L11 L16:L21 L26:L31 L6 C7:C11 C17:C21 C27:C3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pageSetUpPr fitToPage="1"/>
  </sheetPr>
  <dimension ref="A1:R55"/>
  <sheetViews>
    <sheetView showGridLines="0" topLeftCell="B1" workbookViewId="0">
      <selection activeCell="D6" sqref="D6"/>
    </sheetView>
  </sheetViews>
  <sheetFormatPr defaultColWidth="9.140625" defaultRowHeight="12.75"/>
  <cols>
    <col min="1" max="1" width="3.7109375" style="88" hidden="1" customWidth="1"/>
    <col min="2" max="2" width="2.28515625" style="88" bestFit="1" customWidth="1"/>
    <col min="3" max="3" width="12.140625" style="88" bestFit="1" customWidth="1"/>
    <col min="4" max="8" width="11.42578125" style="88" customWidth="1"/>
    <col min="9" max="9" width="9.140625" style="88"/>
    <col min="10" max="10" width="9.140625" style="89"/>
    <col min="11" max="16" width="9.140625" style="90"/>
    <col min="17" max="17" width="5" style="90" bestFit="1" customWidth="1"/>
    <col min="18" max="18" width="6.7109375" style="90" bestFit="1" customWidth="1"/>
    <col min="19" max="16384" width="9.140625" style="88"/>
  </cols>
  <sheetData>
    <row r="1" spans="1:18" ht="18">
      <c r="C1" s="197" t="s">
        <v>288</v>
      </c>
      <c r="D1" s="567" t="s">
        <v>337</v>
      </c>
      <c r="E1" s="550"/>
      <c r="F1" s="550"/>
      <c r="G1" s="550"/>
      <c r="H1" s="550"/>
      <c r="I1" s="198"/>
    </row>
    <row r="2" spans="1:18" ht="13.9" customHeight="1"/>
    <row r="4" spans="1:18">
      <c r="C4" s="175"/>
      <c r="D4" s="566" t="s">
        <v>287</v>
      </c>
      <c r="E4" s="566"/>
      <c r="F4" s="566"/>
      <c r="G4" s="566"/>
      <c r="M4" s="91"/>
    </row>
    <row r="5" spans="1:18">
      <c r="B5" s="92"/>
      <c r="C5" s="176"/>
      <c r="D5" s="167">
        <v>1</v>
      </c>
      <c r="E5" s="167">
        <v>2</v>
      </c>
      <c r="F5" s="167">
        <v>3</v>
      </c>
      <c r="G5" s="167">
        <v>4</v>
      </c>
      <c r="H5" s="168" t="s">
        <v>96</v>
      </c>
      <c r="I5" s="168" t="s">
        <v>285</v>
      </c>
    </row>
    <row r="6" spans="1:18">
      <c r="A6" s="93">
        <f>+H6</f>
        <v>0</v>
      </c>
      <c r="B6" s="94"/>
      <c r="C6" s="169" t="s">
        <v>31</v>
      </c>
      <c r="D6" s="100"/>
      <c r="E6" s="100"/>
      <c r="F6" s="100"/>
      <c r="G6" s="100"/>
      <c r="H6" s="170">
        <f>SUM(D6:G6)</f>
        <v>0</v>
      </c>
      <c r="I6" s="171" t="str">
        <f t="shared" ref="I6:I53" si="0">IF(ISERROR(+H6/$H$54), "",+H6/$H$54)</f>
        <v/>
      </c>
      <c r="J6" s="95"/>
      <c r="Q6" s="96"/>
      <c r="R6" s="97"/>
    </row>
    <row r="7" spans="1:18">
      <c r="A7" s="93">
        <f t="shared" ref="A7:A53" si="1">+H7</f>
        <v>0</v>
      </c>
      <c r="B7" s="94"/>
      <c r="C7" s="169" t="s">
        <v>32</v>
      </c>
      <c r="D7" s="100"/>
      <c r="E7" s="100"/>
      <c r="F7" s="100"/>
      <c r="G7" s="100"/>
      <c r="H7" s="170">
        <f t="shared" ref="H7:H53" si="2">SUM(D7:G7)</f>
        <v>0</v>
      </c>
      <c r="I7" s="171" t="str">
        <f t="shared" si="0"/>
        <v/>
      </c>
      <c r="Q7" s="96"/>
      <c r="R7" s="97"/>
    </row>
    <row r="8" spans="1:18">
      <c r="A8" s="93">
        <f t="shared" si="1"/>
        <v>0</v>
      </c>
      <c r="B8" s="94"/>
      <c r="C8" s="169" t="s">
        <v>33</v>
      </c>
      <c r="D8" s="100"/>
      <c r="E8" s="100"/>
      <c r="F8" s="100"/>
      <c r="G8" s="100"/>
      <c r="H8" s="170">
        <f t="shared" si="2"/>
        <v>0</v>
      </c>
      <c r="I8" s="171" t="str">
        <f t="shared" si="0"/>
        <v/>
      </c>
      <c r="Q8" s="96"/>
      <c r="R8" s="97"/>
    </row>
    <row r="9" spans="1:18">
      <c r="A9" s="93">
        <f t="shared" si="1"/>
        <v>0</v>
      </c>
      <c r="B9" s="94"/>
      <c r="C9" s="169" t="s">
        <v>34</v>
      </c>
      <c r="D9" s="100"/>
      <c r="E9" s="100"/>
      <c r="F9" s="100"/>
      <c r="G9" s="100"/>
      <c r="H9" s="170">
        <f t="shared" si="2"/>
        <v>0</v>
      </c>
      <c r="I9" s="171" t="str">
        <f t="shared" si="0"/>
        <v/>
      </c>
      <c r="Q9" s="96"/>
      <c r="R9" s="97"/>
    </row>
    <row r="10" spans="1:18">
      <c r="A10" s="93">
        <f t="shared" si="1"/>
        <v>0</v>
      </c>
      <c r="B10" s="94"/>
      <c r="C10" s="169" t="s">
        <v>35</v>
      </c>
      <c r="D10" s="100"/>
      <c r="E10" s="100"/>
      <c r="F10" s="100"/>
      <c r="G10" s="100"/>
      <c r="H10" s="170">
        <f t="shared" si="2"/>
        <v>0</v>
      </c>
      <c r="I10" s="171" t="str">
        <f t="shared" si="0"/>
        <v/>
      </c>
      <c r="Q10" s="96"/>
      <c r="R10" s="97"/>
    </row>
    <row r="11" spans="1:18">
      <c r="A11" s="93">
        <f t="shared" si="1"/>
        <v>0</v>
      </c>
      <c r="B11" s="94"/>
      <c r="C11" s="169" t="s">
        <v>36</v>
      </c>
      <c r="D11" s="100"/>
      <c r="E11" s="100"/>
      <c r="F11" s="100"/>
      <c r="G11" s="100"/>
      <c r="H11" s="170">
        <f t="shared" si="2"/>
        <v>0</v>
      </c>
      <c r="I11" s="171" t="str">
        <f t="shared" si="0"/>
        <v/>
      </c>
      <c r="Q11" s="96"/>
      <c r="R11" s="97"/>
    </row>
    <row r="12" spans="1:18">
      <c r="A12" s="93">
        <f t="shared" si="1"/>
        <v>0</v>
      </c>
      <c r="B12" s="94"/>
      <c r="C12" s="169" t="s">
        <v>38</v>
      </c>
      <c r="D12" s="100"/>
      <c r="E12" s="100"/>
      <c r="F12" s="100"/>
      <c r="G12" s="100"/>
      <c r="H12" s="170">
        <f t="shared" si="2"/>
        <v>0</v>
      </c>
      <c r="I12" s="171" t="str">
        <f t="shared" si="0"/>
        <v/>
      </c>
      <c r="Q12" s="96"/>
      <c r="R12" s="97"/>
    </row>
    <row r="13" spans="1:18">
      <c r="A13" s="93">
        <f t="shared" si="1"/>
        <v>0</v>
      </c>
      <c r="B13" s="94"/>
      <c r="C13" s="169" t="s">
        <v>39</v>
      </c>
      <c r="D13" s="100"/>
      <c r="E13" s="100"/>
      <c r="F13" s="100"/>
      <c r="G13" s="100"/>
      <c r="H13" s="170">
        <f t="shared" si="2"/>
        <v>0</v>
      </c>
      <c r="I13" s="171" t="str">
        <f t="shared" si="0"/>
        <v/>
      </c>
      <c r="Q13" s="96"/>
      <c r="R13" s="97"/>
    </row>
    <row r="14" spans="1:18">
      <c r="A14" s="93">
        <f t="shared" si="1"/>
        <v>0</v>
      </c>
      <c r="B14" s="94"/>
      <c r="C14" s="169" t="s">
        <v>40</v>
      </c>
      <c r="D14" s="100"/>
      <c r="E14" s="100"/>
      <c r="F14" s="100"/>
      <c r="G14" s="100"/>
      <c r="H14" s="170">
        <f t="shared" si="2"/>
        <v>0</v>
      </c>
      <c r="I14" s="171" t="str">
        <f t="shared" si="0"/>
        <v/>
      </c>
      <c r="Q14" s="96"/>
      <c r="R14" s="97"/>
    </row>
    <row r="15" spans="1:18">
      <c r="A15" s="93">
        <f t="shared" si="1"/>
        <v>0</v>
      </c>
      <c r="B15" s="94"/>
      <c r="C15" s="169" t="s">
        <v>42</v>
      </c>
      <c r="D15" s="100"/>
      <c r="E15" s="100"/>
      <c r="F15" s="100"/>
      <c r="G15" s="100"/>
      <c r="H15" s="170">
        <f t="shared" si="2"/>
        <v>0</v>
      </c>
      <c r="I15" s="171" t="str">
        <f t="shared" si="0"/>
        <v/>
      </c>
      <c r="Q15" s="96"/>
      <c r="R15" s="97"/>
    </row>
    <row r="16" spans="1:18">
      <c r="A16" s="93">
        <f t="shared" si="1"/>
        <v>0</v>
      </c>
      <c r="B16" s="94"/>
      <c r="C16" s="169" t="s">
        <v>43</v>
      </c>
      <c r="D16" s="100"/>
      <c r="E16" s="100"/>
      <c r="F16" s="100"/>
      <c r="G16" s="100"/>
      <c r="H16" s="170">
        <f t="shared" si="2"/>
        <v>0</v>
      </c>
      <c r="I16" s="171" t="str">
        <f t="shared" si="0"/>
        <v/>
      </c>
      <c r="Q16" s="96"/>
      <c r="R16" s="97"/>
    </row>
    <row r="17" spans="1:18">
      <c r="A17" s="93">
        <f t="shared" si="1"/>
        <v>0</v>
      </c>
      <c r="B17" s="94"/>
      <c r="C17" s="169" t="s">
        <v>44</v>
      </c>
      <c r="D17" s="100"/>
      <c r="E17" s="100"/>
      <c r="F17" s="100"/>
      <c r="G17" s="100"/>
      <c r="H17" s="170">
        <f t="shared" si="2"/>
        <v>0</v>
      </c>
      <c r="I17" s="171" t="str">
        <f t="shared" si="0"/>
        <v/>
      </c>
      <c r="Q17" s="96"/>
      <c r="R17" s="97"/>
    </row>
    <row r="18" spans="1:18">
      <c r="A18" s="93">
        <f t="shared" si="1"/>
        <v>0</v>
      </c>
      <c r="B18" s="94"/>
      <c r="C18" s="169" t="s">
        <v>45</v>
      </c>
      <c r="D18" s="100"/>
      <c r="E18" s="100"/>
      <c r="F18" s="100"/>
      <c r="G18" s="100"/>
      <c r="H18" s="170">
        <f t="shared" si="2"/>
        <v>0</v>
      </c>
      <c r="I18" s="171" t="str">
        <f t="shared" si="0"/>
        <v/>
      </c>
      <c r="Q18" s="96"/>
      <c r="R18" s="97"/>
    </row>
    <row r="19" spans="1:18">
      <c r="A19" s="93">
        <f t="shared" si="1"/>
        <v>0</v>
      </c>
      <c r="B19" s="94"/>
      <c r="C19" s="169" t="s">
        <v>46</v>
      </c>
      <c r="D19" s="100"/>
      <c r="E19" s="100"/>
      <c r="F19" s="100"/>
      <c r="G19" s="100"/>
      <c r="H19" s="170">
        <f t="shared" si="2"/>
        <v>0</v>
      </c>
      <c r="I19" s="171" t="str">
        <f t="shared" si="0"/>
        <v/>
      </c>
      <c r="Q19" s="96"/>
      <c r="R19" s="97"/>
    </row>
    <row r="20" spans="1:18">
      <c r="A20" s="93">
        <f t="shared" si="1"/>
        <v>0</v>
      </c>
      <c r="B20" s="94"/>
      <c r="C20" s="169" t="s">
        <v>47</v>
      </c>
      <c r="D20" s="100"/>
      <c r="E20" s="100"/>
      <c r="F20" s="100"/>
      <c r="G20" s="100"/>
      <c r="H20" s="170">
        <f t="shared" si="2"/>
        <v>0</v>
      </c>
      <c r="I20" s="171" t="str">
        <f t="shared" si="0"/>
        <v/>
      </c>
      <c r="Q20" s="96"/>
      <c r="R20" s="97"/>
    </row>
    <row r="21" spans="1:18">
      <c r="A21" s="93">
        <f t="shared" si="1"/>
        <v>0</v>
      </c>
      <c r="B21" s="94"/>
      <c r="C21" s="169" t="s">
        <v>48</v>
      </c>
      <c r="D21" s="100"/>
      <c r="E21" s="100"/>
      <c r="F21" s="100"/>
      <c r="G21" s="100"/>
      <c r="H21" s="170">
        <f t="shared" si="2"/>
        <v>0</v>
      </c>
      <c r="I21" s="171" t="str">
        <f t="shared" si="0"/>
        <v/>
      </c>
      <c r="Q21" s="96"/>
      <c r="R21" s="97"/>
    </row>
    <row r="22" spans="1:18">
      <c r="A22" s="93">
        <f t="shared" si="1"/>
        <v>0</v>
      </c>
      <c r="B22" s="98"/>
      <c r="C22" s="169" t="s">
        <v>49</v>
      </c>
      <c r="D22" s="100"/>
      <c r="E22" s="100"/>
      <c r="F22" s="100"/>
      <c r="G22" s="100"/>
      <c r="H22" s="170">
        <f t="shared" si="2"/>
        <v>0</v>
      </c>
      <c r="I22" s="171" t="str">
        <f t="shared" si="0"/>
        <v/>
      </c>
      <c r="Q22" s="96"/>
      <c r="R22" s="97"/>
    </row>
    <row r="23" spans="1:18">
      <c r="A23" s="93">
        <f t="shared" si="1"/>
        <v>0</v>
      </c>
      <c r="B23" s="94"/>
      <c r="C23" s="169" t="s">
        <v>50</v>
      </c>
      <c r="D23" s="100"/>
      <c r="E23" s="100"/>
      <c r="F23" s="100"/>
      <c r="G23" s="100"/>
      <c r="H23" s="170">
        <f t="shared" si="2"/>
        <v>0</v>
      </c>
      <c r="I23" s="171" t="str">
        <f t="shared" si="0"/>
        <v/>
      </c>
      <c r="Q23" s="96"/>
      <c r="R23" s="97"/>
    </row>
    <row r="24" spans="1:18">
      <c r="A24" s="93">
        <f t="shared" si="1"/>
        <v>0</v>
      </c>
      <c r="B24" s="94"/>
      <c r="C24" s="169" t="s">
        <v>51</v>
      </c>
      <c r="D24" s="100"/>
      <c r="E24" s="100"/>
      <c r="F24" s="100"/>
      <c r="G24" s="100"/>
      <c r="H24" s="170">
        <f t="shared" si="2"/>
        <v>0</v>
      </c>
      <c r="I24" s="171" t="str">
        <f t="shared" si="0"/>
        <v/>
      </c>
      <c r="Q24" s="96"/>
      <c r="R24" s="97"/>
    </row>
    <row r="25" spans="1:18">
      <c r="A25" s="93">
        <f t="shared" si="1"/>
        <v>0</v>
      </c>
      <c r="B25" s="94"/>
      <c r="C25" s="169" t="s">
        <v>52</v>
      </c>
      <c r="D25" s="100"/>
      <c r="E25" s="100"/>
      <c r="F25" s="100"/>
      <c r="G25" s="100"/>
      <c r="H25" s="170">
        <f t="shared" si="2"/>
        <v>0</v>
      </c>
      <c r="I25" s="171" t="str">
        <f t="shared" si="0"/>
        <v/>
      </c>
      <c r="Q25" s="96"/>
      <c r="R25" s="97"/>
    </row>
    <row r="26" spans="1:18">
      <c r="A26" s="93">
        <f t="shared" si="1"/>
        <v>0</v>
      </c>
      <c r="B26" s="94"/>
      <c r="C26" s="169" t="s">
        <v>53</v>
      </c>
      <c r="D26" s="100"/>
      <c r="E26" s="100"/>
      <c r="F26" s="100"/>
      <c r="G26" s="100"/>
      <c r="H26" s="170">
        <f t="shared" si="2"/>
        <v>0</v>
      </c>
      <c r="I26" s="171" t="str">
        <f t="shared" si="0"/>
        <v/>
      </c>
      <c r="Q26" s="96"/>
      <c r="R26" s="97"/>
    </row>
    <row r="27" spans="1:18">
      <c r="A27" s="93">
        <f t="shared" si="1"/>
        <v>0</v>
      </c>
      <c r="B27" s="94"/>
      <c r="C27" s="169" t="s">
        <v>54</v>
      </c>
      <c r="D27" s="100"/>
      <c r="E27" s="100"/>
      <c r="F27" s="100"/>
      <c r="G27" s="100"/>
      <c r="H27" s="170">
        <f t="shared" si="2"/>
        <v>0</v>
      </c>
      <c r="I27" s="171" t="str">
        <f t="shared" si="0"/>
        <v/>
      </c>
      <c r="Q27" s="96"/>
      <c r="R27" s="97"/>
    </row>
    <row r="28" spans="1:18">
      <c r="A28" s="93">
        <f t="shared" si="1"/>
        <v>0</v>
      </c>
      <c r="B28" s="94"/>
      <c r="C28" s="169" t="s">
        <v>55</v>
      </c>
      <c r="D28" s="100"/>
      <c r="E28" s="100"/>
      <c r="F28" s="100"/>
      <c r="G28" s="100"/>
      <c r="H28" s="170">
        <f t="shared" si="2"/>
        <v>0</v>
      </c>
      <c r="I28" s="171" t="str">
        <f t="shared" si="0"/>
        <v/>
      </c>
      <c r="Q28" s="96"/>
      <c r="R28" s="97"/>
    </row>
    <row r="29" spans="1:18">
      <c r="A29" s="93">
        <f t="shared" si="1"/>
        <v>0</v>
      </c>
      <c r="B29" s="94"/>
      <c r="C29" s="169" t="s">
        <v>56</v>
      </c>
      <c r="D29" s="100"/>
      <c r="E29" s="100"/>
      <c r="F29" s="100"/>
      <c r="G29" s="100"/>
      <c r="H29" s="170">
        <f t="shared" si="2"/>
        <v>0</v>
      </c>
      <c r="I29" s="171" t="str">
        <f t="shared" si="0"/>
        <v/>
      </c>
      <c r="Q29" s="96"/>
      <c r="R29" s="97"/>
    </row>
    <row r="30" spans="1:18">
      <c r="A30" s="93">
        <f t="shared" si="1"/>
        <v>0</v>
      </c>
      <c r="B30" s="94"/>
      <c r="C30" s="169" t="s">
        <v>57</v>
      </c>
      <c r="D30" s="100"/>
      <c r="E30" s="100"/>
      <c r="F30" s="100"/>
      <c r="G30" s="100"/>
      <c r="H30" s="170">
        <f t="shared" si="2"/>
        <v>0</v>
      </c>
      <c r="I30" s="171" t="str">
        <f t="shared" si="0"/>
        <v/>
      </c>
      <c r="Q30" s="96"/>
      <c r="R30" s="97"/>
    </row>
    <row r="31" spans="1:18">
      <c r="A31" s="93">
        <f t="shared" si="1"/>
        <v>0</v>
      </c>
      <c r="B31" s="94"/>
      <c r="C31" s="169" t="s">
        <v>58</v>
      </c>
      <c r="D31" s="100"/>
      <c r="E31" s="100"/>
      <c r="F31" s="100"/>
      <c r="G31" s="100"/>
      <c r="H31" s="170">
        <f t="shared" si="2"/>
        <v>0</v>
      </c>
      <c r="I31" s="171" t="str">
        <f t="shared" si="0"/>
        <v/>
      </c>
      <c r="Q31" s="96"/>
      <c r="R31" s="97"/>
    </row>
    <row r="32" spans="1:18">
      <c r="A32" s="93">
        <f t="shared" si="1"/>
        <v>0</v>
      </c>
      <c r="B32" s="94"/>
      <c r="C32" s="169" t="s">
        <v>59</v>
      </c>
      <c r="D32" s="100"/>
      <c r="E32" s="100"/>
      <c r="F32" s="100"/>
      <c r="G32" s="100"/>
      <c r="H32" s="170">
        <f t="shared" si="2"/>
        <v>0</v>
      </c>
      <c r="I32" s="171" t="str">
        <f t="shared" si="0"/>
        <v/>
      </c>
      <c r="Q32" s="96"/>
      <c r="R32" s="97"/>
    </row>
    <row r="33" spans="1:18">
      <c r="A33" s="93">
        <f t="shared" si="1"/>
        <v>0</v>
      </c>
      <c r="B33" s="94"/>
      <c r="C33" s="169" t="s">
        <v>60</v>
      </c>
      <c r="D33" s="100"/>
      <c r="E33" s="100"/>
      <c r="F33" s="100"/>
      <c r="G33" s="100"/>
      <c r="H33" s="170">
        <f>SUM(D33:G33)</f>
        <v>0</v>
      </c>
      <c r="I33" s="171" t="str">
        <f t="shared" si="0"/>
        <v/>
      </c>
      <c r="Q33" s="96"/>
      <c r="R33" s="97"/>
    </row>
    <row r="34" spans="1:18">
      <c r="A34" s="93">
        <f t="shared" si="1"/>
        <v>0</v>
      </c>
      <c r="B34" s="94"/>
      <c r="C34" s="169" t="s">
        <v>61</v>
      </c>
      <c r="D34" s="100"/>
      <c r="E34" s="100"/>
      <c r="F34" s="100"/>
      <c r="G34" s="100"/>
      <c r="H34" s="170">
        <f t="shared" si="2"/>
        <v>0</v>
      </c>
      <c r="I34" s="171" t="str">
        <f t="shared" si="0"/>
        <v/>
      </c>
      <c r="Q34" s="96"/>
      <c r="R34" s="97"/>
    </row>
    <row r="35" spans="1:18">
      <c r="A35" s="93">
        <f t="shared" si="1"/>
        <v>0</v>
      </c>
      <c r="B35" s="94"/>
      <c r="C35" s="169" t="s">
        <v>62</v>
      </c>
      <c r="D35" s="100"/>
      <c r="E35" s="100"/>
      <c r="F35" s="100"/>
      <c r="G35" s="100"/>
      <c r="H35" s="170">
        <f t="shared" si="2"/>
        <v>0</v>
      </c>
      <c r="I35" s="171" t="str">
        <f t="shared" si="0"/>
        <v/>
      </c>
      <c r="Q35" s="96"/>
      <c r="R35" s="97"/>
    </row>
    <row r="36" spans="1:18">
      <c r="A36" s="93">
        <f t="shared" si="1"/>
        <v>0</v>
      </c>
      <c r="B36" s="94"/>
      <c r="C36" s="169" t="s">
        <v>63</v>
      </c>
      <c r="D36" s="100"/>
      <c r="E36" s="100"/>
      <c r="F36" s="100"/>
      <c r="G36" s="100"/>
      <c r="H36" s="170">
        <f t="shared" si="2"/>
        <v>0</v>
      </c>
      <c r="I36" s="171" t="str">
        <f t="shared" si="0"/>
        <v/>
      </c>
      <c r="Q36" s="96"/>
      <c r="R36" s="97"/>
    </row>
    <row r="37" spans="1:18">
      <c r="A37" s="93">
        <f t="shared" si="1"/>
        <v>0</v>
      </c>
      <c r="B37" s="94"/>
      <c r="C37" s="169" t="s">
        <v>64</v>
      </c>
      <c r="D37" s="100"/>
      <c r="E37" s="100"/>
      <c r="F37" s="100"/>
      <c r="G37" s="100"/>
      <c r="H37" s="170">
        <f t="shared" si="2"/>
        <v>0</v>
      </c>
      <c r="I37" s="171" t="str">
        <f t="shared" si="0"/>
        <v/>
      </c>
      <c r="Q37" s="96"/>
      <c r="R37" s="97"/>
    </row>
    <row r="38" spans="1:18">
      <c r="A38" s="93">
        <f t="shared" si="1"/>
        <v>0</v>
      </c>
      <c r="B38" s="94"/>
      <c r="C38" s="169" t="s">
        <v>65</v>
      </c>
      <c r="D38" s="100"/>
      <c r="E38" s="100"/>
      <c r="F38" s="100"/>
      <c r="G38" s="100"/>
      <c r="H38" s="170">
        <f t="shared" si="2"/>
        <v>0</v>
      </c>
      <c r="I38" s="171" t="str">
        <f t="shared" si="0"/>
        <v/>
      </c>
      <c r="Q38" s="96"/>
      <c r="R38" s="97"/>
    </row>
    <row r="39" spans="1:18">
      <c r="A39" s="93">
        <f t="shared" si="1"/>
        <v>0</v>
      </c>
      <c r="B39" s="94"/>
      <c r="C39" s="169" t="s">
        <v>66</v>
      </c>
      <c r="D39" s="100"/>
      <c r="E39" s="100"/>
      <c r="F39" s="100"/>
      <c r="G39" s="100"/>
      <c r="H39" s="170">
        <f t="shared" si="2"/>
        <v>0</v>
      </c>
      <c r="I39" s="171" t="str">
        <f t="shared" si="0"/>
        <v/>
      </c>
      <c r="Q39" s="96"/>
      <c r="R39" s="97"/>
    </row>
    <row r="40" spans="1:18">
      <c r="A40" s="93">
        <f t="shared" si="1"/>
        <v>0</v>
      </c>
      <c r="B40" s="94"/>
      <c r="C40" s="169" t="s">
        <v>67</v>
      </c>
      <c r="D40" s="100"/>
      <c r="E40" s="100"/>
      <c r="F40" s="100"/>
      <c r="G40" s="100"/>
      <c r="H40" s="170">
        <f t="shared" si="2"/>
        <v>0</v>
      </c>
      <c r="I40" s="171" t="str">
        <f t="shared" si="0"/>
        <v/>
      </c>
      <c r="Q40" s="96"/>
      <c r="R40" s="97"/>
    </row>
    <row r="41" spans="1:18">
      <c r="A41" s="93">
        <f t="shared" si="1"/>
        <v>0</v>
      </c>
      <c r="B41" s="94"/>
      <c r="C41" s="169" t="s">
        <v>68</v>
      </c>
      <c r="D41" s="100"/>
      <c r="E41" s="100"/>
      <c r="F41" s="100"/>
      <c r="G41" s="100"/>
      <c r="H41" s="170">
        <f t="shared" si="2"/>
        <v>0</v>
      </c>
      <c r="I41" s="171" t="str">
        <f t="shared" si="0"/>
        <v/>
      </c>
      <c r="Q41" s="96"/>
      <c r="R41" s="97"/>
    </row>
    <row r="42" spans="1:18">
      <c r="A42" s="93">
        <f t="shared" si="1"/>
        <v>0</v>
      </c>
      <c r="B42" s="94"/>
      <c r="C42" s="169" t="s">
        <v>69</v>
      </c>
      <c r="D42" s="100"/>
      <c r="E42" s="100"/>
      <c r="F42" s="100"/>
      <c r="G42" s="100"/>
      <c r="H42" s="170">
        <f t="shared" si="2"/>
        <v>0</v>
      </c>
      <c r="I42" s="171" t="str">
        <f t="shared" si="0"/>
        <v/>
      </c>
      <c r="Q42" s="96"/>
      <c r="R42" s="97"/>
    </row>
    <row r="43" spans="1:18">
      <c r="A43" s="93">
        <f t="shared" si="1"/>
        <v>0</v>
      </c>
      <c r="B43" s="94"/>
      <c r="C43" s="169" t="s">
        <v>70</v>
      </c>
      <c r="D43" s="100"/>
      <c r="E43" s="100"/>
      <c r="F43" s="100"/>
      <c r="G43" s="100"/>
      <c r="H43" s="170">
        <f t="shared" si="2"/>
        <v>0</v>
      </c>
      <c r="I43" s="171" t="str">
        <f t="shared" si="0"/>
        <v/>
      </c>
      <c r="Q43" s="96"/>
      <c r="R43" s="97"/>
    </row>
    <row r="44" spans="1:18">
      <c r="A44" s="93">
        <f t="shared" si="1"/>
        <v>0</v>
      </c>
      <c r="B44" s="94"/>
      <c r="C44" s="169" t="s">
        <v>71</v>
      </c>
      <c r="D44" s="100"/>
      <c r="E44" s="100"/>
      <c r="F44" s="100"/>
      <c r="G44" s="100"/>
      <c r="H44" s="170">
        <f t="shared" si="2"/>
        <v>0</v>
      </c>
      <c r="I44" s="171" t="str">
        <f t="shared" si="0"/>
        <v/>
      </c>
      <c r="Q44" s="96"/>
      <c r="R44" s="97"/>
    </row>
    <row r="45" spans="1:18">
      <c r="A45" s="93">
        <f t="shared" si="1"/>
        <v>0</v>
      </c>
      <c r="B45" s="94"/>
      <c r="C45" s="169" t="s">
        <v>72</v>
      </c>
      <c r="D45" s="100"/>
      <c r="E45" s="100"/>
      <c r="F45" s="100"/>
      <c r="G45" s="100"/>
      <c r="H45" s="170">
        <f t="shared" si="2"/>
        <v>0</v>
      </c>
      <c r="I45" s="171" t="str">
        <f t="shared" si="0"/>
        <v/>
      </c>
      <c r="Q45" s="96"/>
      <c r="R45" s="97"/>
    </row>
    <row r="46" spans="1:18">
      <c r="A46" s="93">
        <f t="shared" si="1"/>
        <v>0</v>
      </c>
      <c r="B46" s="94"/>
      <c r="C46" s="169" t="s">
        <v>73</v>
      </c>
      <c r="D46" s="100"/>
      <c r="E46" s="100"/>
      <c r="F46" s="100"/>
      <c r="G46" s="100"/>
      <c r="H46" s="170">
        <f t="shared" si="2"/>
        <v>0</v>
      </c>
      <c r="I46" s="171" t="str">
        <f t="shared" si="0"/>
        <v/>
      </c>
      <c r="Q46" s="96"/>
      <c r="R46" s="97"/>
    </row>
    <row r="47" spans="1:18">
      <c r="A47" s="93">
        <f t="shared" si="1"/>
        <v>0</v>
      </c>
      <c r="B47" s="94"/>
      <c r="C47" s="169" t="s">
        <v>74</v>
      </c>
      <c r="D47" s="100"/>
      <c r="E47" s="100"/>
      <c r="F47" s="100"/>
      <c r="G47" s="100"/>
      <c r="H47" s="170">
        <f t="shared" si="2"/>
        <v>0</v>
      </c>
      <c r="I47" s="171" t="str">
        <f t="shared" si="0"/>
        <v/>
      </c>
      <c r="Q47" s="96"/>
      <c r="R47" s="97"/>
    </row>
    <row r="48" spans="1:18">
      <c r="A48" s="93">
        <f t="shared" si="1"/>
        <v>0</v>
      </c>
      <c r="B48" s="94"/>
      <c r="C48" s="169" t="s">
        <v>75</v>
      </c>
      <c r="D48" s="100"/>
      <c r="E48" s="100"/>
      <c r="F48" s="100"/>
      <c r="G48" s="100"/>
      <c r="H48" s="170">
        <f t="shared" si="2"/>
        <v>0</v>
      </c>
      <c r="I48" s="171" t="str">
        <f t="shared" si="0"/>
        <v/>
      </c>
      <c r="Q48" s="96"/>
      <c r="R48" s="97"/>
    </row>
    <row r="49" spans="1:18">
      <c r="A49" s="93">
        <f t="shared" si="1"/>
        <v>0</v>
      </c>
      <c r="B49" s="94"/>
      <c r="C49" s="169" t="s">
        <v>76</v>
      </c>
      <c r="D49" s="100"/>
      <c r="E49" s="100"/>
      <c r="F49" s="100"/>
      <c r="G49" s="100"/>
      <c r="H49" s="170">
        <f t="shared" si="2"/>
        <v>0</v>
      </c>
      <c r="I49" s="171" t="str">
        <f t="shared" si="0"/>
        <v/>
      </c>
      <c r="Q49" s="96"/>
      <c r="R49" s="97"/>
    </row>
    <row r="50" spans="1:18">
      <c r="A50" s="93">
        <f t="shared" si="1"/>
        <v>0</v>
      </c>
      <c r="B50" s="94"/>
      <c r="C50" s="169" t="s">
        <v>77</v>
      </c>
      <c r="D50" s="100"/>
      <c r="E50" s="100"/>
      <c r="F50" s="100"/>
      <c r="G50" s="100"/>
      <c r="H50" s="170">
        <f t="shared" si="2"/>
        <v>0</v>
      </c>
      <c r="I50" s="171" t="str">
        <f t="shared" si="0"/>
        <v/>
      </c>
      <c r="Q50" s="96"/>
      <c r="R50" s="97"/>
    </row>
    <row r="51" spans="1:18">
      <c r="A51" s="93">
        <f t="shared" si="1"/>
        <v>0</v>
      </c>
      <c r="B51" s="94"/>
      <c r="C51" s="169" t="s">
        <v>78</v>
      </c>
      <c r="D51" s="100"/>
      <c r="E51" s="100"/>
      <c r="F51" s="100"/>
      <c r="G51" s="100"/>
      <c r="H51" s="170">
        <f t="shared" si="2"/>
        <v>0</v>
      </c>
      <c r="I51" s="171" t="str">
        <f t="shared" si="0"/>
        <v/>
      </c>
      <c r="Q51" s="96"/>
      <c r="R51" s="97"/>
    </row>
    <row r="52" spans="1:18">
      <c r="A52" s="93">
        <f t="shared" si="1"/>
        <v>0</v>
      </c>
      <c r="B52" s="98"/>
      <c r="C52" s="169" t="s">
        <v>79</v>
      </c>
      <c r="D52" s="100"/>
      <c r="E52" s="100"/>
      <c r="F52" s="100"/>
      <c r="G52" s="100"/>
      <c r="H52" s="170">
        <f t="shared" si="2"/>
        <v>0</v>
      </c>
      <c r="I52" s="171" t="str">
        <f t="shared" si="0"/>
        <v/>
      </c>
      <c r="Q52" s="96"/>
      <c r="R52" s="97"/>
    </row>
    <row r="53" spans="1:18">
      <c r="A53" s="93">
        <f t="shared" si="1"/>
        <v>0</v>
      </c>
      <c r="B53" s="94"/>
      <c r="C53" s="172" t="s">
        <v>80</v>
      </c>
      <c r="D53" s="100"/>
      <c r="E53" s="100"/>
      <c r="F53" s="100"/>
      <c r="G53" s="100"/>
      <c r="H53" s="170">
        <f t="shared" si="2"/>
        <v>0</v>
      </c>
      <c r="I53" s="171" t="str">
        <f t="shared" si="0"/>
        <v/>
      </c>
      <c r="Q53" s="96"/>
      <c r="R53" s="97"/>
    </row>
    <row r="54" spans="1:18">
      <c r="C54" s="169" t="s">
        <v>286</v>
      </c>
      <c r="D54" s="173">
        <f t="shared" ref="D54:I54" si="3">SUM(D6:D53)</f>
        <v>0</v>
      </c>
      <c r="E54" s="173">
        <f t="shared" si="3"/>
        <v>0</v>
      </c>
      <c r="F54" s="173">
        <f t="shared" si="3"/>
        <v>0</v>
      </c>
      <c r="G54" s="173">
        <f t="shared" si="3"/>
        <v>0</v>
      </c>
      <c r="H54" s="170">
        <f t="shared" si="3"/>
        <v>0</v>
      </c>
      <c r="I54" s="174">
        <f t="shared" si="3"/>
        <v>0</v>
      </c>
    </row>
    <row r="55" spans="1:18">
      <c r="E55" s="87"/>
      <c r="F55" s="87"/>
      <c r="G55" s="87"/>
      <c r="H55" s="99"/>
    </row>
  </sheetData>
  <sheetProtection algorithmName="SHA-512" hashValue="7KtCV0z9B8Jiqnp5X1VKLwZQOgVupeK42O5eb4j6uONqxtEAntml2rm7qboA4n4GiInwiYQgYoOt+CGG/7mocA==" saltValue="eT2LpUorHMV6+AhknZIcmw==" spinCount="100000" sheet="1" objects="1" scenarios="1" formatCells="0" selectLockedCells="1"/>
  <mergeCells count="2">
    <mergeCell ref="D4:G4"/>
    <mergeCell ref="D1:H1"/>
  </mergeCells>
  <pageMargins left="0.7" right="0.7" top="0.75" bottom="0.75" header="0.3" footer="0.3"/>
  <pageSetup scale="97" fitToWidth="0" orientation="portrait" horizontalDpi="1200" verticalDpi="1200" r:id="rId1"/>
  <ignoredErrors>
    <ignoredError sqref="D54:G5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pageSetUpPr fitToPage="1"/>
  </sheetPr>
  <dimension ref="B1:I11"/>
  <sheetViews>
    <sheetView showGridLines="0" workbookViewId="0">
      <selection activeCell="B6" sqref="B6:C6"/>
    </sheetView>
  </sheetViews>
  <sheetFormatPr defaultColWidth="9.140625" defaultRowHeight="15"/>
  <cols>
    <col min="1" max="1" width="1.7109375" style="9" customWidth="1"/>
    <col min="2" max="2" width="16.42578125" style="9" customWidth="1"/>
    <col min="3" max="3" width="26.42578125" style="9" customWidth="1"/>
    <col min="4" max="4" width="7.42578125" style="9" customWidth="1"/>
    <col min="5" max="5" width="14" style="9" customWidth="1"/>
    <col min="6" max="6" width="35.7109375" style="9" customWidth="1"/>
    <col min="7" max="7" width="9.7109375" style="9" customWidth="1"/>
    <col min="8" max="8" width="8.28515625" style="9" customWidth="1"/>
    <col min="9" max="9" width="19.7109375" style="9" customWidth="1"/>
    <col min="10" max="16384" width="9.140625" style="9"/>
  </cols>
  <sheetData>
    <row r="1" spans="2:9" ht="18.75">
      <c r="B1" s="551" t="s">
        <v>256</v>
      </c>
      <c r="C1" s="551"/>
      <c r="D1" s="551"/>
      <c r="E1" s="551"/>
      <c r="F1" s="551"/>
      <c r="G1" s="551"/>
      <c r="H1" s="551"/>
      <c r="I1" s="13"/>
    </row>
    <row r="3" spans="2:9" ht="15.75" customHeight="1">
      <c r="B3" s="53" t="s">
        <v>82</v>
      </c>
      <c r="C3" s="571">
        <f>'Application Info'!F13</f>
        <v>0</v>
      </c>
      <c r="D3" s="572"/>
      <c r="E3" s="572"/>
      <c r="F3" s="572"/>
      <c r="G3" s="572"/>
      <c r="H3" s="572"/>
      <c r="I3" s="573"/>
    </row>
    <row r="4" spans="2:9">
      <c r="B4" s="6"/>
      <c r="C4" s="6"/>
      <c r="D4" s="6"/>
      <c r="E4" s="6"/>
      <c r="F4" s="6"/>
      <c r="G4" s="6"/>
      <c r="H4" s="6"/>
    </row>
    <row r="5" spans="2:9" ht="51">
      <c r="B5" s="574" t="s">
        <v>257</v>
      </c>
      <c r="C5" s="575"/>
      <c r="D5" s="54" t="s">
        <v>86</v>
      </c>
      <c r="E5" s="54" t="s">
        <v>83</v>
      </c>
      <c r="F5" s="55" t="s">
        <v>87</v>
      </c>
      <c r="G5" s="54" t="s">
        <v>84</v>
      </c>
      <c r="H5" s="576" t="s">
        <v>85</v>
      </c>
      <c r="I5" s="576"/>
    </row>
    <row r="6" spans="2:9">
      <c r="B6" s="568"/>
      <c r="C6" s="569"/>
      <c r="D6" s="56"/>
      <c r="E6" s="57"/>
      <c r="F6" s="58"/>
      <c r="G6" s="58"/>
      <c r="H6" s="570"/>
      <c r="I6" s="570"/>
    </row>
    <row r="7" spans="2:9">
      <c r="B7" s="568"/>
      <c r="C7" s="569"/>
      <c r="D7" s="56"/>
      <c r="E7" s="57"/>
      <c r="F7" s="58"/>
      <c r="G7" s="58"/>
      <c r="H7" s="570"/>
      <c r="I7" s="570"/>
    </row>
    <row r="8" spans="2:9">
      <c r="B8" s="568"/>
      <c r="C8" s="569"/>
      <c r="D8" s="56"/>
      <c r="E8" s="57"/>
      <c r="F8" s="58"/>
      <c r="G8" s="58"/>
      <c r="H8" s="570"/>
      <c r="I8" s="570"/>
    </row>
    <row r="9" spans="2:9">
      <c r="B9" s="568"/>
      <c r="C9" s="569"/>
      <c r="D9" s="56"/>
      <c r="E9" s="57"/>
      <c r="F9" s="58"/>
      <c r="G9" s="58"/>
      <c r="H9" s="570"/>
      <c r="I9" s="570"/>
    </row>
    <row r="10" spans="2:9">
      <c r="B10" s="568"/>
      <c r="C10" s="569"/>
      <c r="D10" s="56"/>
      <c r="E10" s="57"/>
      <c r="F10" s="58"/>
      <c r="G10" s="58"/>
      <c r="H10" s="570"/>
      <c r="I10" s="570"/>
    </row>
    <row r="11" spans="2:9">
      <c r="B11" s="568"/>
      <c r="C11" s="569"/>
      <c r="D11" s="56"/>
      <c r="E11" s="57"/>
      <c r="F11" s="58"/>
      <c r="G11" s="58"/>
      <c r="H11" s="570"/>
      <c r="I11" s="570"/>
    </row>
  </sheetData>
  <sheetProtection algorithmName="SHA-512" hashValue="QBHksQ/dvjWtyPRFbVKTgBE0s2L5Mr0UGS3BmAyYx5mNBf1LztaA9UfJOKP9wD2LjhDS6g4i7awo9M+jopfk6Q==" saltValue="x0M3t/d/bKCl1/f1AYdZ1g==" spinCount="100000" sheet="1" objects="1" scenarios="1" formatCells="0" selectLockedCells="1"/>
  <mergeCells count="16">
    <mergeCell ref="B10:C10"/>
    <mergeCell ref="H10:I10"/>
    <mergeCell ref="B11:C11"/>
    <mergeCell ref="H11:I11"/>
    <mergeCell ref="B7:C7"/>
    <mergeCell ref="H7:I7"/>
    <mergeCell ref="B8:C8"/>
    <mergeCell ref="H8:I8"/>
    <mergeCell ref="B9:C9"/>
    <mergeCell ref="H9:I9"/>
    <mergeCell ref="B6:C6"/>
    <mergeCell ref="H6:I6"/>
    <mergeCell ref="B1:H1"/>
    <mergeCell ref="C3:I3"/>
    <mergeCell ref="B5:C5"/>
    <mergeCell ref="H5:I5"/>
  </mergeCells>
  <pageMargins left="0.7" right="0.7" top="0.75" bottom="0.75" header="0.3" footer="0.3"/>
  <pageSetup scale="88" fitToHeight="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M273"/>
  <sheetViews>
    <sheetView workbookViewId="0">
      <selection activeCell="D226" sqref="D226"/>
    </sheetView>
  </sheetViews>
  <sheetFormatPr defaultColWidth="13.42578125" defaultRowHeight="15"/>
  <cols>
    <col min="1" max="4" width="13.42578125" style="9"/>
    <col min="5" max="6" width="13.42578125" style="259"/>
    <col min="7" max="16384" width="13.42578125" style="9"/>
  </cols>
  <sheetData>
    <row r="1" spans="1:169">
      <c r="A1" s="577" t="s">
        <v>539</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578"/>
      <c r="DK1" s="578"/>
      <c r="DL1" s="578"/>
      <c r="DM1" s="578"/>
      <c r="DN1" s="578"/>
      <c r="DO1" s="578"/>
      <c r="DP1" s="578"/>
      <c r="DQ1" s="578"/>
      <c r="DR1" s="578"/>
      <c r="DS1" s="578"/>
      <c r="DT1" s="578"/>
      <c r="DU1" s="578"/>
      <c r="DV1" s="578"/>
      <c r="DW1" s="578"/>
      <c r="DX1" s="578"/>
      <c r="DY1" s="578"/>
      <c r="DZ1" s="578"/>
      <c r="EA1" s="578"/>
      <c r="EB1" s="578"/>
      <c r="EC1" s="578"/>
      <c r="ED1" s="578"/>
      <c r="EE1" s="578"/>
      <c r="EF1" s="578"/>
      <c r="EG1" s="578"/>
      <c r="EH1" s="578"/>
      <c r="EI1" s="578"/>
      <c r="EJ1" s="578"/>
      <c r="EK1" s="578"/>
      <c r="EL1" s="578"/>
      <c r="EM1" s="578"/>
      <c r="EN1" s="578"/>
      <c r="EO1" s="578"/>
      <c r="EP1" s="578"/>
      <c r="EQ1" s="578"/>
      <c r="ER1" s="578"/>
      <c r="ES1" s="578"/>
      <c r="ET1" s="578"/>
      <c r="EU1" s="578"/>
      <c r="EV1" s="578"/>
      <c r="EW1" s="578"/>
      <c r="EX1" s="578"/>
      <c r="EY1" s="578"/>
      <c r="EZ1" s="578"/>
      <c r="FA1" s="578"/>
      <c r="FB1" s="578"/>
      <c r="FC1" s="578"/>
      <c r="FD1" s="578"/>
      <c r="FE1" s="578"/>
      <c r="FF1" s="578"/>
      <c r="FG1" s="578"/>
      <c r="FH1" s="578"/>
      <c r="FI1" s="578"/>
      <c r="FJ1" s="578"/>
      <c r="FK1" s="578"/>
      <c r="FL1" s="578"/>
      <c r="FM1" s="579"/>
    </row>
    <row r="2" spans="1:169" ht="60">
      <c r="A2" s="280" t="s">
        <v>11</v>
      </c>
      <c r="B2" s="280" t="s">
        <v>387</v>
      </c>
      <c r="C2" s="280" t="s">
        <v>294</v>
      </c>
      <c r="D2" s="280" t="s">
        <v>296</v>
      </c>
      <c r="E2" s="280" t="s">
        <v>388</v>
      </c>
      <c r="F2" s="280" t="s">
        <v>297</v>
      </c>
      <c r="G2" s="281" t="s">
        <v>389</v>
      </c>
      <c r="H2" s="281" t="s">
        <v>112</v>
      </c>
      <c r="I2" s="281" t="s">
        <v>390</v>
      </c>
      <c r="J2" s="281" t="s">
        <v>391</v>
      </c>
      <c r="K2" s="281" t="s">
        <v>10</v>
      </c>
      <c r="L2" s="281" t="s">
        <v>327</v>
      </c>
      <c r="M2" s="281" t="s">
        <v>9</v>
      </c>
      <c r="N2" s="281" t="s">
        <v>392</v>
      </c>
      <c r="O2" s="281" t="s">
        <v>393</v>
      </c>
      <c r="P2" s="281" t="s">
        <v>394</v>
      </c>
      <c r="Q2" s="281" t="s">
        <v>395</v>
      </c>
      <c r="R2" s="281" t="s">
        <v>396</v>
      </c>
      <c r="S2" s="281" t="s">
        <v>0</v>
      </c>
      <c r="T2" s="281" t="s">
        <v>397</v>
      </c>
      <c r="U2" s="281" t="s">
        <v>398</v>
      </c>
      <c r="V2" s="281" t="s">
        <v>399</v>
      </c>
      <c r="W2" s="281" t="s">
        <v>400</v>
      </c>
      <c r="X2" s="281" t="s">
        <v>401</v>
      </c>
      <c r="Y2" s="281" t="s">
        <v>137</v>
      </c>
      <c r="Z2" s="281" t="s">
        <v>352</v>
      </c>
      <c r="AA2" s="281" t="s">
        <v>136</v>
      </c>
      <c r="AB2" s="281" t="s">
        <v>12</v>
      </c>
      <c r="AC2" s="281" t="s">
        <v>402</v>
      </c>
      <c r="AD2" s="281" t="s">
        <v>403</v>
      </c>
      <c r="AE2" s="281" t="s">
        <v>404</v>
      </c>
      <c r="AF2" s="281" t="s">
        <v>405</v>
      </c>
      <c r="AG2" s="281" t="s">
        <v>154</v>
      </c>
      <c r="AH2" s="281" t="s">
        <v>406</v>
      </c>
      <c r="AI2" s="281" t="s">
        <v>407</v>
      </c>
      <c r="AJ2" s="281" t="s">
        <v>115</v>
      </c>
      <c r="AK2" s="281" t="s">
        <v>116</v>
      </c>
      <c r="AL2" s="281" t="s">
        <v>408</v>
      </c>
      <c r="AM2" s="281" t="s">
        <v>409</v>
      </c>
      <c r="AN2" s="281" t="s">
        <v>410</v>
      </c>
      <c r="AO2" s="281" t="s">
        <v>411</v>
      </c>
      <c r="AP2" s="281" t="s">
        <v>412</v>
      </c>
      <c r="AQ2" s="281" t="s">
        <v>413</v>
      </c>
      <c r="AR2" s="281" t="s">
        <v>414</v>
      </c>
      <c r="AS2" s="281" t="s">
        <v>415</v>
      </c>
      <c r="AT2" s="281" t="s">
        <v>416</v>
      </c>
      <c r="AU2" s="281" t="s">
        <v>417</v>
      </c>
      <c r="AV2" s="281" t="s">
        <v>418</v>
      </c>
      <c r="AW2" s="281" t="s">
        <v>419</v>
      </c>
      <c r="AX2" s="281" t="s">
        <v>420</v>
      </c>
      <c r="AY2" s="281" t="s">
        <v>421</v>
      </c>
      <c r="AZ2" s="281" t="s">
        <v>422</v>
      </c>
      <c r="BA2" s="281" t="s">
        <v>423</v>
      </c>
      <c r="BB2" s="281" t="s">
        <v>424</v>
      </c>
      <c r="BC2" s="281" t="s">
        <v>425</v>
      </c>
      <c r="BD2" s="281" t="s">
        <v>426</v>
      </c>
      <c r="BE2" s="281" t="s">
        <v>427</v>
      </c>
      <c r="BF2" s="281" t="s">
        <v>428</v>
      </c>
      <c r="BG2" s="281" t="s">
        <v>429</v>
      </c>
      <c r="BH2" s="281" t="s">
        <v>430</v>
      </c>
      <c r="BI2" s="281" t="s">
        <v>435</v>
      </c>
      <c r="BJ2" s="281" t="s">
        <v>431</v>
      </c>
      <c r="BK2" s="281" t="s">
        <v>432</v>
      </c>
      <c r="BL2" s="281" t="s">
        <v>433</v>
      </c>
      <c r="BM2" s="281" t="s">
        <v>434</v>
      </c>
      <c r="BN2" s="282" t="s">
        <v>436</v>
      </c>
      <c r="BO2" s="282" t="s">
        <v>437</v>
      </c>
      <c r="BP2" s="282" t="s">
        <v>438</v>
      </c>
      <c r="BQ2" s="282" t="s">
        <v>540</v>
      </c>
      <c r="BR2" s="282" t="s">
        <v>439</v>
      </c>
      <c r="BS2" s="282" t="s">
        <v>440</v>
      </c>
      <c r="BT2" s="282" t="s">
        <v>441</v>
      </c>
      <c r="BU2" s="282" t="s">
        <v>442</v>
      </c>
      <c r="BV2" s="282" t="s">
        <v>443</v>
      </c>
      <c r="BW2" s="282" t="s">
        <v>444</v>
      </c>
      <c r="BX2" s="282" t="s">
        <v>445</v>
      </c>
      <c r="BY2" s="282" t="s">
        <v>446</v>
      </c>
      <c r="BZ2" s="282" t="s">
        <v>447</v>
      </c>
      <c r="CA2" s="282" t="s">
        <v>448</v>
      </c>
      <c r="CB2" s="282" t="s">
        <v>449</v>
      </c>
      <c r="CC2" s="282" t="s">
        <v>450</v>
      </c>
      <c r="CD2" s="282" t="s">
        <v>451</v>
      </c>
      <c r="CE2" s="282" t="s">
        <v>452</v>
      </c>
      <c r="CF2" s="282" t="s">
        <v>453</v>
      </c>
      <c r="CG2" s="282" t="s">
        <v>454</v>
      </c>
      <c r="CH2" s="282" t="s">
        <v>455</v>
      </c>
      <c r="CI2" s="282" t="s">
        <v>456</v>
      </c>
      <c r="CJ2" s="282" t="s">
        <v>457</v>
      </c>
      <c r="CK2" s="282" t="s">
        <v>458</v>
      </c>
      <c r="CL2" s="282" t="s">
        <v>459</v>
      </c>
      <c r="CM2" s="282" t="s">
        <v>460</v>
      </c>
      <c r="CN2" s="282" t="s">
        <v>461</v>
      </c>
      <c r="CO2" s="282" t="s">
        <v>462</v>
      </c>
      <c r="CP2" s="282" t="s">
        <v>463</v>
      </c>
      <c r="CQ2" s="282" t="s">
        <v>464</v>
      </c>
      <c r="CR2" s="282" t="s">
        <v>465</v>
      </c>
      <c r="CS2" s="282" t="s">
        <v>466</v>
      </c>
      <c r="CT2" s="282" t="s">
        <v>467</v>
      </c>
      <c r="CU2" s="282" t="s">
        <v>468</v>
      </c>
      <c r="CV2" s="282" t="s">
        <v>469</v>
      </c>
      <c r="CW2" s="282" t="s">
        <v>470</v>
      </c>
      <c r="CX2" s="282" t="s">
        <v>471</v>
      </c>
      <c r="CY2" s="282" t="s">
        <v>472</v>
      </c>
      <c r="CZ2" s="282" t="s">
        <v>473</v>
      </c>
      <c r="DA2" s="282" t="s">
        <v>474</v>
      </c>
      <c r="DB2" s="282" t="s">
        <v>475</v>
      </c>
      <c r="DC2" s="282" t="s">
        <v>476</v>
      </c>
      <c r="DD2" s="282" t="s">
        <v>477</v>
      </c>
      <c r="DE2" s="282" t="s">
        <v>478</v>
      </c>
      <c r="DF2" s="282" t="s">
        <v>479</v>
      </c>
      <c r="DG2" s="282" t="s">
        <v>480</v>
      </c>
      <c r="DH2" s="282" t="s">
        <v>481</v>
      </c>
      <c r="DI2" s="282" t="s">
        <v>482</v>
      </c>
      <c r="DJ2" s="282" t="s">
        <v>483</v>
      </c>
      <c r="DK2" s="282" t="s">
        <v>484</v>
      </c>
      <c r="DL2" s="282" t="s">
        <v>485</v>
      </c>
      <c r="DM2" s="282" t="s">
        <v>486</v>
      </c>
      <c r="DN2" s="282" t="s">
        <v>487</v>
      </c>
      <c r="DO2" s="282" t="s">
        <v>488</v>
      </c>
      <c r="DP2" s="282" t="s">
        <v>489</v>
      </c>
      <c r="DQ2" s="282" t="s">
        <v>490</v>
      </c>
      <c r="DR2" s="282" t="s">
        <v>491</v>
      </c>
      <c r="DS2" s="282" t="s">
        <v>492</v>
      </c>
      <c r="DT2" s="282" t="s">
        <v>493</v>
      </c>
      <c r="DU2" s="282" t="s">
        <v>494</v>
      </c>
      <c r="DV2" s="282" t="s">
        <v>495</v>
      </c>
      <c r="DW2" s="282" t="s">
        <v>496</v>
      </c>
      <c r="DX2" s="282" t="s">
        <v>497</v>
      </c>
      <c r="DY2" s="282" t="s">
        <v>498</v>
      </c>
      <c r="DZ2" s="282" t="s">
        <v>499</v>
      </c>
      <c r="EA2" s="282" t="s">
        <v>500</v>
      </c>
      <c r="EB2" s="282" t="s">
        <v>501</v>
      </c>
      <c r="EC2" s="282" t="s">
        <v>502</v>
      </c>
      <c r="ED2" s="282" t="s">
        <v>503</v>
      </c>
      <c r="EE2" s="282" t="s">
        <v>504</v>
      </c>
      <c r="EF2" s="282" t="s">
        <v>505</v>
      </c>
      <c r="EG2" s="282" t="s">
        <v>506</v>
      </c>
      <c r="EH2" s="282" t="s">
        <v>507</v>
      </c>
      <c r="EI2" s="282" t="s">
        <v>508</v>
      </c>
      <c r="EJ2" s="282" t="s">
        <v>509</v>
      </c>
      <c r="EK2" s="282" t="s">
        <v>510</v>
      </c>
      <c r="EL2" s="282" t="s">
        <v>511</v>
      </c>
      <c r="EM2" s="282" t="s">
        <v>512</v>
      </c>
      <c r="EN2" s="282" t="s">
        <v>513</v>
      </c>
      <c r="EO2" s="282" t="s">
        <v>514</v>
      </c>
      <c r="EP2" s="282" t="s">
        <v>515</v>
      </c>
      <c r="EQ2" s="282" t="s">
        <v>516</v>
      </c>
      <c r="ER2" s="282" t="s">
        <v>517</v>
      </c>
      <c r="ES2" s="282" t="s">
        <v>518</v>
      </c>
      <c r="ET2" s="282" t="s">
        <v>519</v>
      </c>
      <c r="EU2" s="282" t="s">
        <v>520</v>
      </c>
      <c r="EV2" s="282" t="s">
        <v>521</v>
      </c>
      <c r="EW2" s="282" t="s">
        <v>522</v>
      </c>
      <c r="EX2" s="282" t="s">
        <v>523</v>
      </c>
      <c r="EY2" s="282" t="s">
        <v>524</v>
      </c>
      <c r="EZ2" s="282" t="s">
        <v>525</v>
      </c>
      <c r="FA2" s="282" t="s">
        <v>526</v>
      </c>
      <c r="FB2" s="282" t="s">
        <v>527</v>
      </c>
      <c r="FC2" s="282" t="s">
        <v>528</v>
      </c>
      <c r="FD2" s="282" t="s">
        <v>529</v>
      </c>
      <c r="FE2" s="282" t="s">
        <v>530</v>
      </c>
      <c r="FF2" s="282" t="s">
        <v>531</v>
      </c>
      <c r="FG2" s="282" t="s">
        <v>532</v>
      </c>
      <c r="FH2" s="282" t="s">
        <v>533</v>
      </c>
      <c r="FI2" s="282" t="s">
        <v>534</v>
      </c>
      <c r="FJ2" s="282" t="s">
        <v>535</v>
      </c>
      <c r="FK2" s="282" t="s">
        <v>536</v>
      </c>
      <c r="FL2" s="282" t="s">
        <v>537</v>
      </c>
      <c r="FM2" s="282" t="s">
        <v>538</v>
      </c>
    </row>
    <row r="3" spans="1:169" s="266" customFormat="1">
      <c r="A3" s="283">
        <f ca="1">'Application Info'!F7</f>
        <v>44909</v>
      </c>
      <c r="B3" s="264">
        <f>'Application Info'!L7</f>
        <v>0</v>
      </c>
      <c r="C3" s="264">
        <f>'Application Info'!F9</f>
        <v>0</v>
      </c>
      <c r="D3" s="264" t="str">
        <f>'Application Info'!F10</f>
        <v/>
      </c>
      <c r="E3" s="264">
        <f>'Application Info'!K10</f>
        <v>0</v>
      </c>
      <c r="F3" s="264">
        <f>'Application Info'!F11</f>
        <v>0</v>
      </c>
      <c r="G3" s="264">
        <f>'Application Info'!K11</f>
        <v>0</v>
      </c>
      <c r="H3" s="264">
        <f>'Application Info'!F13</f>
        <v>0</v>
      </c>
      <c r="I3" s="264">
        <f>'Application Info'!F14</f>
        <v>0</v>
      </c>
      <c r="J3" s="264">
        <f>'Application Info'!F15</f>
        <v>0</v>
      </c>
      <c r="K3" s="264">
        <f>'Application Info'!K15</f>
        <v>0</v>
      </c>
      <c r="L3" s="264">
        <f>'Application Info'!F16</f>
        <v>0</v>
      </c>
      <c r="M3" s="264">
        <f>'Application Info'!K16</f>
        <v>0</v>
      </c>
      <c r="N3" s="264">
        <f>'Application Info'!F18</f>
        <v>0</v>
      </c>
      <c r="O3" s="264">
        <f>'Application Info'!F19</f>
        <v>0</v>
      </c>
      <c r="P3" s="264">
        <f>'Application Info'!J19</f>
        <v>0</v>
      </c>
      <c r="Q3" s="264">
        <f>'Application Info'!L19</f>
        <v>0</v>
      </c>
      <c r="R3" s="264">
        <f>'Application Info'!L18</f>
        <v>0</v>
      </c>
      <c r="S3" s="264" t="str">
        <f>'Application Info'!F20</f>
        <v/>
      </c>
      <c r="T3" s="264" t="str">
        <f>'Application Info'!F21</f>
        <v/>
      </c>
      <c r="U3" s="264" t="str">
        <f>'Application Info'!J21</f>
        <v/>
      </c>
      <c r="V3" s="264" t="str">
        <f>'Application Info'!L21</f>
        <v/>
      </c>
      <c r="W3" s="264" t="str">
        <f>'Application Info'!L20</f>
        <v/>
      </c>
      <c r="X3" s="264">
        <f>'Application Info'!E24</f>
        <v>0</v>
      </c>
      <c r="Y3" s="264">
        <f>'Application Info'!E25</f>
        <v>0</v>
      </c>
      <c r="Z3" s="264">
        <f>'Application Info'!E26</f>
        <v>0</v>
      </c>
      <c r="AA3" s="264">
        <f>'Application Info'!E27</f>
        <v>0</v>
      </c>
      <c r="AB3" s="264">
        <f>'Application Info'!E28</f>
        <v>0</v>
      </c>
      <c r="AC3" s="264">
        <f>'Application Info'!G24</f>
        <v>0</v>
      </c>
      <c r="AD3" s="264">
        <f>'Application Info'!G25</f>
        <v>0</v>
      </c>
      <c r="AE3" s="264">
        <f>'Application Info'!G26</f>
        <v>0</v>
      </c>
      <c r="AF3" s="264">
        <f>'Application Info'!G28</f>
        <v>0</v>
      </c>
      <c r="AG3" s="283">
        <f>'Application Info'!G27</f>
        <v>0</v>
      </c>
      <c r="AH3" s="264">
        <f>'Application Info'!I24</f>
        <v>0</v>
      </c>
      <c r="AI3" s="264">
        <f>'Application Info'!I25</f>
        <v>0</v>
      </c>
      <c r="AJ3" s="264">
        <f>'Application Info'!I26</f>
        <v>0</v>
      </c>
      <c r="AK3" s="264">
        <f>'Application Info'!I27</f>
        <v>0</v>
      </c>
      <c r="AL3" s="264">
        <f>'Application Info'!I28</f>
        <v>0</v>
      </c>
      <c r="AM3" s="264">
        <f>'Application Info'!L24</f>
        <v>0</v>
      </c>
      <c r="AN3" s="264">
        <f>'Application Info'!L25</f>
        <v>0</v>
      </c>
      <c r="AO3" s="283">
        <f>'Application Info'!L26</f>
        <v>0</v>
      </c>
      <c r="AP3" s="264">
        <f>'Application Info'!J28</f>
        <v>0</v>
      </c>
      <c r="AQ3" s="284">
        <f>'Application Info'!L30</f>
        <v>0</v>
      </c>
      <c r="AR3" s="264">
        <f>'Application Info'!L31</f>
        <v>0</v>
      </c>
      <c r="AS3" s="284">
        <f>'Application Info'!G33</f>
        <v>0</v>
      </c>
      <c r="AT3" s="264">
        <f>'Application Info'!H33</f>
        <v>0</v>
      </c>
      <c r="AU3" s="284">
        <f>'Application Info'!K33</f>
        <v>0</v>
      </c>
      <c r="AV3" s="283">
        <f>'Application Info'!L33</f>
        <v>0</v>
      </c>
      <c r="AW3" s="284">
        <f>'Application Info'!G34</f>
        <v>0</v>
      </c>
      <c r="AX3" s="264">
        <f>'Application Info'!H34</f>
        <v>0</v>
      </c>
      <c r="AY3" s="284">
        <f>'Application Info'!K34</f>
        <v>0</v>
      </c>
      <c r="AZ3" s="283">
        <f>'Application Info'!L34</f>
        <v>0</v>
      </c>
      <c r="BA3" s="284">
        <f>'Application Info'!G35</f>
        <v>0</v>
      </c>
      <c r="BB3" s="264">
        <f>'Application Info'!H35</f>
        <v>0</v>
      </c>
      <c r="BC3" s="284">
        <f>'Application Info'!K35</f>
        <v>0</v>
      </c>
      <c r="BD3" s="283">
        <f>'Application Info'!L35</f>
        <v>0</v>
      </c>
      <c r="BE3" s="284">
        <f>'Application Info'!G36</f>
        <v>0</v>
      </c>
      <c r="BF3" s="264">
        <f>'Application Info'!H36</f>
        <v>0</v>
      </c>
      <c r="BG3" s="284">
        <f>'Application Info'!K36</f>
        <v>0</v>
      </c>
      <c r="BH3" s="283">
        <f>'Application Info'!L36</f>
        <v>0</v>
      </c>
      <c r="BI3" s="264">
        <f>'Application Info'!E37</f>
        <v>0</v>
      </c>
      <c r="BJ3" s="284">
        <f>'Application Info'!G37</f>
        <v>0</v>
      </c>
      <c r="BK3" s="264">
        <f>'Application Info'!H37</f>
        <v>0</v>
      </c>
      <c r="BL3" s="284">
        <f>'Application Info'!K37</f>
        <v>0</v>
      </c>
      <c r="BM3" s="283">
        <f>'Application Info'!L37</f>
        <v>0</v>
      </c>
      <c r="BN3" s="284">
        <f>'Application Info'!F40</f>
        <v>1000000</v>
      </c>
      <c r="BO3" s="284">
        <f>'Application Info'!G40</f>
        <v>0</v>
      </c>
      <c r="BP3" s="284">
        <f>'Application Info'!F41</f>
        <v>0</v>
      </c>
      <c r="BQ3" s="284">
        <f>'Application Info'!F42</f>
        <v>0</v>
      </c>
      <c r="BR3" s="284">
        <f>'Application Info'!F43</f>
        <v>0</v>
      </c>
      <c r="BS3" s="284">
        <f>'Application Info'!F46</f>
        <v>0</v>
      </c>
      <c r="BT3" s="284">
        <f>'Application Info'!G46</f>
        <v>0</v>
      </c>
      <c r="BU3" s="284">
        <f>'Application Info'!F49</f>
        <v>0</v>
      </c>
      <c r="BV3" s="264">
        <f>'Application Info'!E49</f>
        <v>0</v>
      </c>
      <c r="BW3" s="264" t="str">
        <f>'Application Info'!D52</f>
        <v>No</v>
      </c>
      <c r="BX3" s="264">
        <f>'Application Info'!E52</f>
        <v>0</v>
      </c>
      <c r="BY3" s="264">
        <f>'Application Info'!F52</f>
        <v>0</v>
      </c>
      <c r="BZ3" s="284">
        <f>'Application Info'!K40</f>
        <v>0</v>
      </c>
      <c r="CA3" s="284">
        <f>'Application Info'!M40</f>
        <v>0</v>
      </c>
      <c r="CB3" s="284">
        <f>'Application Info'!K42</f>
        <v>0</v>
      </c>
      <c r="CC3" s="264">
        <f>'Application Info'!L42</f>
        <v>0</v>
      </c>
      <c r="CD3" s="284">
        <f>'Application Info'!M42</f>
        <v>0</v>
      </c>
      <c r="CE3" s="284">
        <f>'Application Info'!K43</f>
        <v>0</v>
      </c>
      <c r="CF3" s="264">
        <f>'Application Info'!L43</f>
        <v>0</v>
      </c>
      <c r="CG3" s="284">
        <f>'Application Info'!M43</f>
        <v>0</v>
      </c>
      <c r="CH3" s="264">
        <f>'Application Info'!K46</f>
        <v>1000000</v>
      </c>
      <c r="CI3" s="264">
        <f>'Application Info'!L46</f>
        <v>1000</v>
      </c>
      <c r="CJ3" s="264" t="str">
        <f>'Application Info'!M46</f>
        <v>No</v>
      </c>
      <c r="CK3" s="284">
        <f>'Application Info'!I48</f>
        <v>0</v>
      </c>
      <c r="CL3" s="285">
        <f>'Application Info'!K48</f>
        <v>0</v>
      </c>
      <c r="CM3" s="284">
        <f>'Application Info'!L48</f>
        <v>0</v>
      </c>
      <c r="CN3" s="284">
        <f>'Application Info'!M48</f>
        <v>0</v>
      </c>
      <c r="CO3" s="264">
        <f>'Application Info'!I49</f>
        <v>0</v>
      </c>
      <c r="CP3" s="285">
        <f>'Application Info'!K49</f>
        <v>0</v>
      </c>
      <c r="CQ3" s="284">
        <f>'Application Info'!L49</f>
        <v>0</v>
      </c>
      <c r="CR3" s="284">
        <f>'Application Info'!M49</f>
        <v>0</v>
      </c>
      <c r="CS3" s="264">
        <f>'Application Info'!I50</f>
        <v>0</v>
      </c>
      <c r="CT3" s="285">
        <f>'Application Info'!K50</f>
        <v>0</v>
      </c>
      <c r="CU3" s="284">
        <f>'Application Info'!L50</f>
        <v>0</v>
      </c>
      <c r="CV3" s="284">
        <f>'Application Info'!M50</f>
        <v>0</v>
      </c>
      <c r="CW3" s="264">
        <f>'Application Info'!I51</f>
        <v>0</v>
      </c>
      <c r="CX3" s="285">
        <f>'Application Info'!K51</f>
        <v>0</v>
      </c>
      <c r="CY3" s="284">
        <f>'Application Info'!L51</f>
        <v>0</v>
      </c>
      <c r="CZ3" s="284">
        <f>'Application Info'!M51</f>
        <v>0</v>
      </c>
      <c r="DA3" s="264">
        <f>'Application Info'!I52</f>
        <v>0</v>
      </c>
      <c r="DB3" s="285">
        <f>'Application Info'!K52</f>
        <v>0</v>
      </c>
      <c r="DC3" s="284">
        <f>'Application Info'!L52</f>
        <v>0</v>
      </c>
      <c r="DD3" s="284">
        <f>'Application Info'!M52</f>
        <v>0</v>
      </c>
      <c r="DE3" s="285">
        <f>'Application Info'!F57</f>
        <v>0</v>
      </c>
      <c r="DF3" s="285">
        <f>'Application Info'!F58</f>
        <v>0</v>
      </c>
      <c r="DG3" s="285">
        <f>'Application Info'!F59</f>
        <v>0</v>
      </c>
      <c r="DH3" s="285">
        <f>'Application Info'!F60</f>
        <v>0</v>
      </c>
      <c r="DI3" s="285">
        <f>'Application Info'!F61</f>
        <v>0</v>
      </c>
      <c r="DJ3" s="285">
        <f>'Application Info'!F62</f>
        <v>0</v>
      </c>
      <c r="DK3" s="284">
        <f>'Application Info'!J56</f>
        <v>0</v>
      </c>
      <c r="DL3" s="264">
        <f>'Application Info'!K56</f>
        <v>0</v>
      </c>
      <c r="DM3" s="264">
        <f>'Application Info'!L56</f>
        <v>0</v>
      </c>
      <c r="DN3" s="264">
        <f>'Application Info'!M56</f>
        <v>0</v>
      </c>
      <c r="DO3" s="284">
        <f>'Application Info'!J57</f>
        <v>0</v>
      </c>
      <c r="DP3" s="264">
        <f>'Application Info'!K57</f>
        <v>0</v>
      </c>
      <c r="DQ3" s="264">
        <f>'Application Info'!L57</f>
        <v>0</v>
      </c>
      <c r="DR3" s="264">
        <f>'Application Info'!M57</f>
        <v>0</v>
      </c>
      <c r="DS3" s="284">
        <f>'Application Info'!J58</f>
        <v>0</v>
      </c>
      <c r="DT3" s="264">
        <f>'Application Info'!K58</f>
        <v>0</v>
      </c>
      <c r="DU3" s="264">
        <f>'Application Info'!L58</f>
        <v>0</v>
      </c>
      <c r="DV3" s="264">
        <f>'Application Info'!M58</f>
        <v>0</v>
      </c>
      <c r="DW3" s="284">
        <f>'Application Info'!J59</f>
        <v>0</v>
      </c>
      <c r="DX3" s="264">
        <f>'Application Info'!K59</f>
        <v>0</v>
      </c>
      <c r="DY3" s="264">
        <f>'Application Info'!L59</f>
        <v>0</v>
      </c>
      <c r="DZ3" s="264">
        <f>'Application Info'!M59</f>
        <v>0</v>
      </c>
      <c r="EA3" s="284">
        <f>'Application Info'!J60</f>
        <v>0</v>
      </c>
      <c r="EB3" s="264">
        <f>'Application Info'!K60</f>
        <v>0</v>
      </c>
      <c r="EC3" s="264">
        <f>'Application Info'!L60</f>
        <v>0</v>
      </c>
      <c r="ED3" s="264">
        <f>'Application Info'!M60</f>
        <v>0</v>
      </c>
      <c r="EE3" s="284">
        <f>'Application Info'!J61</f>
        <v>0</v>
      </c>
      <c r="EF3" s="264">
        <f>'Application Info'!K61</f>
        <v>0</v>
      </c>
      <c r="EG3" s="264">
        <f>'Application Info'!L61</f>
        <v>0</v>
      </c>
      <c r="EH3" s="264">
        <f>'Application Info'!M61</f>
        <v>0</v>
      </c>
      <c r="EI3" s="284">
        <f>'Application Info'!J62</f>
        <v>0</v>
      </c>
      <c r="EJ3" s="264">
        <f>'Application Info'!K62</f>
        <v>0</v>
      </c>
      <c r="EK3" s="264">
        <f>'Application Info'!L62</f>
        <v>0</v>
      </c>
      <c r="EL3" s="264">
        <f>'Application Info'!M62</f>
        <v>0</v>
      </c>
      <c r="EM3" s="284">
        <f>'Application Info'!F65</f>
        <v>0</v>
      </c>
      <c r="EN3" s="284">
        <f>'Application Info'!F66</f>
        <v>0</v>
      </c>
      <c r="EO3" s="284">
        <f>'Application Info'!F67</f>
        <v>0</v>
      </c>
      <c r="EP3" s="284">
        <f>'Application Info'!F68</f>
        <v>0</v>
      </c>
      <c r="EQ3" s="264">
        <f>'Application Info'!L65</f>
        <v>0</v>
      </c>
      <c r="ER3" s="284">
        <f>'Application Info'!L66</f>
        <v>0</v>
      </c>
      <c r="ES3" s="264">
        <f>'Application Info'!L72</f>
        <v>0</v>
      </c>
      <c r="ET3" s="264">
        <f>'Application Info'!L73</f>
        <v>0</v>
      </c>
      <c r="EU3" s="264">
        <f>'Application Info'!L74</f>
        <v>0</v>
      </c>
      <c r="EV3" s="285">
        <f>'Application Info'!L75</f>
        <v>0</v>
      </c>
      <c r="EW3" s="264">
        <f>'Application Info'!L76</f>
        <v>0</v>
      </c>
      <c r="EX3" s="264">
        <f>'Application Info'!L77</f>
        <v>0</v>
      </c>
      <c r="EY3" s="264">
        <f>'Application Info'!L78</f>
        <v>0</v>
      </c>
      <c r="EZ3" s="264">
        <f>'Application Info'!L79</f>
        <v>0</v>
      </c>
      <c r="FA3" s="264">
        <f>'Application Info'!L80</f>
        <v>0</v>
      </c>
      <c r="FB3" s="264">
        <f>'Application Info'!L81</f>
        <v>0</v>
      </c>
      <c r="FC3" s="264">
        <f>'Application Info'!L85</f>
        <v>0</v>
      </c>
      <c r="FD3" s="264">
        <f>'Application Info'!L86</f>
        <v>0</v>
      </c>
      <c r="FE3" s="264">
        <f>'Application Info'!L87</f>
        <v>0</v>
      </c>
      <c r="FF3" s="264">
        <f>'Application Info'!L88</f>
        <v>0</v>
      </c>
      <c r="FG3" s="264">
        <f>'Application Info'!L89</f>
        <v>0</v>
      </c>
      <c r="FH3" s="264">
        <f>'Application Info'!L90</f>
        <v>0</v>
      </c>
      <c r="FI3" s="264">
        <f>'Application Info'!L91</f>
        <v>0</v>
      </c>
      <c r="FJ3" s="264">
        <f>'Application Info'!L92</f>
        <v>0</v>
      </c>
      <c r="FK3" s="264">
        <f>'Application Info'!L93</f>
        <v>0</v>
      </c>
      <c r="FL3" s="264">
        <f>'Application Info'!L94</f>
        <v>0</v>
      </c>
      <c r="FM3" s="264">
        <f>'Application Info'!L95</f>
        <v>0</v>
      </c>
    </row>
    <row r="4" spans="1:169" s="266" customFormat="1">
      <c r="A4" s="260"/>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c r="DM4" s="260"/>
      <c r="DN4" s="260"/>
      <c r="DO4" s="260"/>
      <c r="DP4" s="260"/>
      <c r="DQ4" s="260"/>
      <c r="DR4" s="260"/>
      <c r="DS4" s="260"/>
      <c r="DT4" s="260"/>
      <c r="DU4" s="260"/>
      <c r="DV4" s="260"/>
      <c r="DW4" s="260"/>
      <c r="DX4" s="260"/>
      <c r="DY4" s="260"/>
      <c r="DZ4" s="260"/>
      <c r="EA4" s="260"/>
      <c r="EB4" s="260"/>
      <c r="EC4" s="260"/>
      <c r="ED4" s="260"/>
      <c r="EE4" s="260"/>
      <c r="EF4" s="260"/>
      <c r="EG4" s="260"/>
      <c r="EH4" s="260"/>
      <c r="EI4" s="260"/>
      <c r="EJ4" s="260"/>
      <c r="EK4" s="260"/>
      <c r="EL4" s="260"/>
      <c r="EM4" s="260"/>
      <c r="EN4" s="260"/>
      <c r="EO4" s="260"/>
      <c r="EP4" s="260"/>
      <c r="EQ4" s="260"/>
      <c r="ER4" s="260"/>
      <c r="ES4" s="260"/>
      <c r="ET4" s="260"/>
      <c r="EU4" s="260"/>
      <c r="EV4" s="260"/>
      <c r="EW4" s="260"/>
      <c r="EX4" s="260"/>
      <c r="EY4" s="260"/>
      <c r="EZ4" s="260"/>
      <c r="FA4" s="260"/>
      <c r="FB4" s="260"/>
      <c r="FC4" s="260"/>
      <c r="FD4" s="260"/>
      <c r="FE4" s="260"/>
      <c r="FF4" s="260"/>
      <c r="FG4" s="260"/>
      <c r="FH4" s="260"/>
      <c r="FI4" s="260"/>
      <c r="FJ4" s="260"/>
      <c r="FK4" s="260"/>
      <c r="FL4" s="260"/>
      <c r="FM4" s="260"/>
    </row>
    <row r="5" spans="1:169" s="266" customFormat="1">
      <c r="A5" s="580" t="s">
        <v>289</v>
      </c>
      <c r="B5" s="581"/>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1"/>
      <c r="AL5" s="581"/>
      <c r="AM5" s="581"/>
      <c r="AN5" s="581"/>
      <c r="AO5" s="581"/>
      <c r="AP5" s="581"/>
      <c r="AQ5" s="581"/>
      <c r="AR5" s="581"/>
      <c r="AS5" s="581"/>
      <c r="AT5" s="581"/>
      <c r="AU5" s="581"/>
      <c r="AV5" s="581"/>
      <c r="AW5" s="581"/>
      <c r="AX5" s="581"/>
      <c r="AY5" s="581"/>
      <c r="AZ5" s="581"/>
      <c r="BA5" s="581"/>
      <c r="BB5" s="581"/>
      <c r="BC5" s="581"/>
      <c r="BD5" s="581"/>
      <c r="BE5" s="581"/>
      <c r="BF5" s="581"/>
      <c r="BG5" s="581"/>
      <c r="BH5" s="581"/>
      <c r="BI5" s="581"/>
      <c r="BJ5" s="581"/>
      <c r="BK5" s="581"/>
      <c r="BL5" s="581"/>
      <c r="BM5" s="581"/>
      <c r="BN5" s="581"/>
      <c r="BO5" s="581"/>
      <c r="BP5" s="581"/>
      <c r="BQ5" s="581"/>
      <c r="BR5" s="581"/>
      <c r="BS5" s="581"/>
      <c r="BT5" s="581"/>
      <c r="BU5" s="581"/>
      <c r="BV5" s="581"/>
      <c r="BW5" s="581"/>
      <c r="BX5" s="581"/>
      <c r="BY5" s="581"/>
      <c r="BZ5" s="581"/>
      <c r="CA5" s="581"/>
      <c r="CB5" s="581"/>
      <c r="CC5" s="581"/>
      <c r="CD5" s="581"/>
      <c r="CE5" s="581"/>
      <c r="CF5" s="581"/>
      <c r="CG5" s="581"/>
      <c r="CH5" s="581"/>
      <c r="CI5" s="581"/>
      <c r="CJ5" s="581"/>
      <c r="CK5" s="581"/>
      <c r="CL5" s="581"/>
      <c r="CM5" s="581"/>
      <c r="CN5" s="581"/>
      <c r="CO5" s="581"/>
      <c r="CP5" s="581"/>
      <c r="CQ5" s="581"/>
      <c r="CR5" s="581"/>
      <c r="CS5" s="581"/>
      <c r="CT5" s="581"/>
      <c r="CU5" s="581"/>
      <c r="CV5" s="581"/>
      <c r="CW5" s="581"/>
      <c r="CX5" s="581"/>
      <c r="CY5" s="581"/>
      <c r="CZ5" s="581"/>
      <c r="DA5" s="581"/>
      <c r="DB5" s="581"/>
      <c r="DC5" s="581"/>
      <c r="DD5" s="581"/>
      <c r="DE5" s="581"/>
      <c r="DF5" s="581"/>
      <c r="DG5" s="581"/>
      <c r="DH5" s="581"/>
      <c r="DI5" s="581"/>
      <c r="DJ5" s="581"/>
      <c r="DK5" s="581"/>
      <c r="DL5" s="581"/>
      <c r="DM5" s="581"/>
      <c r="DN5" s="581"/>
      <c r="DO5" s="581"/>
      <c r="DP5" s="581"/>
      <c r="DQ5" s="581"/>
      <c r="DR5" s="581"/>
      <c r="DS5" s="581"/>
      <c r="DT5" s="581"/>
      <c r="DU5" s="581"/>
      <c r="DV5" s="581"/>
      <c r="DW5" s="581"/>
      <c r="DX5" s="581"/>
      <c r="DY5" s="581"/>
      <c r="DZ5" s="581"/>
      <c r="EA5" s="581"/>
      <c r="EB5" s="581"/>
      <c r="EC5" s="581"/>
      <c r="ED5" s="581"/>
      <c r="EE5" s="581"/>
      <c r="EF5" s="581"/>
      <c r="EG5" s="581"/>
      <c r="EH5" s="581"/>
      <c r="EI5" s="581"/>
      <c r="EJ5" s="581"/>
      <c r="EK5" s="581"/>
      <c r="EL5" s="581"/>
      <c r="EM5" s="581"/>
      <c r="EN5" s="581"/>
      <c r="EO5" s="581"/>
      <c r="EP5" s="581"/>
      <c r="EQ5" s="581"/>
      <c r="ER5" s="581"/>
      <c r="ES5" s="581"/>
      <c r="ET5" s="581"/>
      <c r="EU5" s="581"/>
      <c r="EV5" s="581"/>
      <c r="EW5" s="581"/>
      <c r="EX5" s="581"/>
      <c r="EY5" s="581"/>
      <c r="EZ5" s="581"/>
      <c r="FA5" s="581"/>
      <c r="FB5" s="581"/>
      <c r="FC5" s="581"/>
      <c r="FD5" s="581"/>
      <c r="FE5" s="581"/>
      <c r="FF5" s="581"/>
      <c r="FG5" s="582"/>
      <c r="FH5" s="260"/>
      <c r="FI5" s="260"/>
      <c r="FJ5" s="260"/>
      <c r="FK5" s="260"/>
      <c r="FL5" s="260"/>
      <c r="FM5" s="260"/>
    </row>
    <row r="6" spans="1:169" s="290" customFormat="1" ht="45">
      <c r="A6" s="282" t="s">
        <v>541</v>
      </c>
      <c r="B6" s="282" t="s">
        <v>542</v>
      </c>
      <c r="C6" s="282" t="s">
        <v>543</v>
      </c>
      <c r="D6" s="288" t="s">
        <v>544</v>
      </c>
      <c r="E6" s="288" t="s">
        <v>545</v>
      </c>
      <c r="F6" s="288" t="s">
        <v>546</v>
      </c>
      <c r="G6" s="288" t="s">
        <v>547</v>
      </c>
      <c r="H6" s="288" t="s">
        <v>548</v>
      </c>
      <c r="I6" s="288" t="s">
        <v>549</v>
      </c>
      <c r="J6" s="282" t="s">
        <v>550</v>
      </c>
      <c r="K6" s="282" t="s">
        <v>551</v>
      </c>
      <c r="L6" s="282" t="s">
        <v>552</v>
      </c>
      <c r="M6" s="288" t="s">
        <v>553</v>
      </c>
      <c r="N6" s="288" t="s">
        <v>554</v>
      </c>
      <c r="O6" s="288" t="s">
        <v>555</v>
      </c>
      <c r="P6" s="288" t="s">
        <v>556</v>
      </c>
      <c r="Q6" s="288" t="s">
        <v>557</v>
      </c>
      <c r="R6" s="288" t="s">
        <v>558</v>
      </c>
      <c r="S6" s="282" t="s">
        <v>559</v>
      </c>
      <c r="T6" s="282" t="s">
        <v>560</v>
      </c>
      <c r="U6" s="282" t="s">
        <v>561</v>
      </c>
      <c r="V6" s="288" t="s">
        <v>562</v>
      </c>
      <c r="W6" s="288" t="s">
        <v>563</v>
      </c>
      <c r="X6" s="288" t="s">
        <v>564</v>
      </c>
      <c r="Y6" s="288" t="s">
        <v>565</v>
      </c>
      <c r="Z6" s="288" t="s">
        <v>566</v>
      </c>
      <c r="AA6" s="288" t="s">
        <v>567</v>
      </c>
      <c r="AB6" s="282" t="s">
        <v>568</v>
      </c>
      <c r="AC6" s="282" t="s">
        <v>569</v>
      </c>
      <c r="AD6" s="282" t="s">
        <v>570</v>
      </c>
      <c r="AE6" s="288" t="s">
        <v>571</v>
      </c>
      <c r="AF6" s="288" t="s">
        <v>572</v>
      </c>
      <c r="AG6" s="288" t="s">
        <v>573</v>
      </c>
      <c r="AH6" s="288" t="s">
        <v>574</v>
      </c>
      <c r="AI6" s="288" t="s">
        <v>575</v>
      </c>
      <c r="AJ6" s="288" t="s">
        <v>576</v>
      </c>
      <c r="AK6" s="282" t="s">
        <v>577</v>
      </c>
      <c r="AL6" s="282" t="s">
        <v>578</v>
      </c>
      <c r="AM6" s="282" t="s">
        <v>579</v>
      </c>
      <c r="AN6" s="288" t="s">
        <v>580</v>
      </c>
      <c r="AO6" s="288" t="s">
        <v>581</v>
      </c>
      <c r="AP6" s="288" t="s">
        <v>582</v>
      </c>
      <c r="AQ6" s="288" t="s">
        <v>583</v>
      </c>
      <c r="AR6" s="288" t="s">
        <v>584</v>
      </c>
      <c r="AS6" s="288" t="s">
        <v>585</v>
      </c>
      <c r="AT6" s="282" t="s">
        <v>586</v>
      </c>
      <c r="AU6" s="282" t="s">
        <v>587</v>
      </c>
      <c r="AV6" s="282" t="s">
        <v>588</v>
      </c>
      <c r="AW6" s="288" t="s">
        <v>589</v>
      </c>
      <c r="AX6" s="288" t="s">
        <v>590</v>
      </c>
      <c r="AY6" s="288" t="s">
        <v>591</v>
      </c>
      <c r="AZ6" s="288" t="s">
        <v>592</v>
      </c>
      <c r="BA6" s="288" t="s">
        <v>593</v>
      </c>
      <c r="BB6" s="288" t="s">
        <v>594</v>
      </c>
      <c r="BC6" s="282" t="s">
        <v>595</v>
      </c>
      <c r="BD6" s="282" t="s">
        <v>596</v>
      </c>
      <c r="BE6" s="282" t="s">
        <v>597</v>
      </c>
      <c r="BF6" s="288" t="s">
        <v>598</v>
      </c>
      <c r="BG6" s="288" t="s">
        <v>599</v>
      </c>
      <c r="BH6" s="288" t="s">
        <v>600</v>
      </c>
      <c r="BI6" s="288" t="s">
        <v>601</v>
      </c>
      <c r="BJ6" s="288" t="s">
        <v>685</v>
      </c>
      <c r="BK6" s="288" t="s">
        <v>679</v>
      </c>
      <c r="BL6" s="282" t="s">
        <v>602</v>
      </c>
      <c r="BM6" s="282" t="s">
        <v>603</v>
      </c>
      <c r="BN6" s="282" t="s">
        <v>604</v>
      </c>
      <c r="BO6" s="288" t="s">
        <v>605</v>
      </c>
      <c r="BP6" s="288" t="s">
        <v>606</v>
      </c>
      <c r="BQ6" s="288" t="s">
        <v>607</v>
      </c>
      <c r="BR6" s="288" t="s">
        <v>608</v>
      </c>
      <c r="BS6" s="288" t="s">
        <v>686</v>
      </c>
      <c r="BT6" s="288" t="s">
        <v>680</v>
      </c>
      <c r="BU6" s="282" t="s">
        <v>609</v>
      </c>
      <c r="BV6" s="282" t="s">
        <v>610</v>
      </c>
      <c r="BW6" s="282" t="s">
        <v>611</v>
      </c>
      <c r="BX6" s="288" t="s">
        <v>612</v>
      </c>
      <c r="BY6" s="288" t="s">
        <v>613</v>
      </c>
      <c r="BZ6" s="288" t="s">
        <v>614</v>
      </c>
      <c r="CA6" s="288" t="s">
        <v>615</v>
      </c>
      <c r="CB6" s="288" t="s">
        <v>687</v>
      </c>
      <c r="CC6" s="288" t="s">
        <v>681</v>
      </c>
      <c r="CD6" s="282" t="s">
        <v>616</v>
      </c>
      <c r="CE6" s="282" t="s">
        <v>617</v>
      </c>
      <c r="CF6" s="282" t="s">
        <v>618</v>
      </c>
      <c r="CG6" s="288" t="s">
        <v>619</v>
      </c>
      <c r="CH6" s="288" t="s">
        <v>620</v>
      </c>
      <c r="CI6" s="288" t="s">
        <v>621</v>
      </c>
      <c r="CJ6" s="288" t="s">
        <v>622</v>
      </c>
      <c r="CK6" s="288" t="s">
        <v>688</v>
      </c>
      <c r="CL6" s="288" t="s">
        <v>682</v>
      </c>
      <c r="CM6" s="282" t="s">
        <v>623</v>
      </c>
      <c r="CN6" s="282" t="s">
        <v>624</v>
      </c>
      <c r="CO6" s="282" t="s">
        <v>625</v>
      </c>
      <c r="CP6" s="288" t="s">
        <v>626</v>
      </c>
      <c r="CQ6" s="288" t="s">
        <v>627</v>
      </c>
      <c r="CR6" s="288" t="s">
        <v>628</v>
      </c>
      <c r="CS6" s="288" t="s">
        <v>629</v>
      </c>
      <c r="CT6" s="288" t="s">
        <v>689</v>
      </c>
      <c r="CU6" s="288" t="s">
        <v>683</v>
      </c>
      <c r="CV6" s="282" t="s">
        <v>630</v>
      </c>
      <c r="CW6" s="282" t="s">
        <v>631</v>
      </c>
      <c r="CX6" s="282" t="s">
        <v>632</v>
      </c>
      <c r="CY6" s="288" t="s">
        <v>633</v>
      </c>
      <c r="CZ6" s="288" t="s">
        <v>634</v>
      </c>
      <c r="DA6" s="288" t="s">
        <v>635</v>
      </c>
      <c r="DB6" s="288" t="s">
        <v>636</v>
      </c>
      <c r="DC6" s="288" t="s">
        <v>690</v>
      </c>
      <c r="DD6" s="288" t="s">
        <v>684</v>
      </c>
      <c r="DE6" s="282" t="s">
        <v>637</v>
      </c>
      <c r="DF6" s="282" t="s">
        <v>638</v>
      </c>
      <c r="DG6" s="282" t="s">
        <v>639</v>
      </c>
      <c r="DH6" s="288" t="s">
        <v>640</v>
      </c>
      <c r="DI6" s="288" t="s">
        <v>641</v>
      </c>
      <c r="DJ6" s="288" t="s">
        <v>642</v>
      </c>
      <c r="DK6" s="288" t="s">
        <v>643</v>
      </c>
      <c r="DL6" s="288" t="s">
        <v>691</v>
      </c>
      <c r="DM6" s="288" t="s">
        <v>697</v>
      </c>
      <c r="DN6" s="282" t="s">
        <v>644</v>
      </c>
      <c r="DO6" s="282" t="s">
        <v>645</v>
      </c>
      <c r="DP6" s="282" t="s">
        <v>646</v>
      </c>
      <c r="DQ6" s="288" t="s">
        <v>647</v>
      </c>
      <c r="DR6" s="288" t="s">
        <v>648</v>
      </c>
      <c r="DS6" s="288" t="s">
        <v>649</v>
      </c>
      <c r="DT6" s="288" t="s">
        <v>650</v>
      </c>
      <c r="DU6" s="288" t="s">
        <v>692</v>
      </c>
      <c r="DV6" s="288" t="s">
        <v>698</v>
      </c>
      <c r="DW6" s="282" t="s">
        <v>651</v>
      </c>
      <c r="DX6" s="282" t="s">
        <v>652</v>
      </c>
      <c r="DY6" s="282" t="s">
        <v>653</v>
      </c>
      <c r="DZ6" s="288" t="s">
        <v>654</v>
      </c>
      <c r="EA6" s="288" t="s">
        <v>655</v>
      </c>
      <c r="EB6" s="288" t="s">
        <v>656</v>
      </c>
      <c r="EC6" s="288" t="s">
        <v>657</v>
      </c>
      <c r="ED6" s="288" t="s">
        <v>693</v>
      </c>
      <c r="EE6" s="288" t="s">
        <v>699</v>
      </c>
      <c r="EF6" s="282" t="s">
        <v>658</v>
      </c>
      <c r="EG6" s="282" t="s">
        <v>659</v>
      </c>
      <c r="EH6" s="282" t="s">
        <v>660</v>
      </c>
      <c r="EI6" s="288" t="s">
        <v>661</v>
      </c>
      <c r="EJ6" s="288" t="s">
        <v>662</v>
      </c>
      <c r="EK6" s="288" t="s">
        <v>663</v>
      </c>
      <c r="EL6" s="288" t="s">
        <v>664</v>
      </c>
      <c r="EM6" s="288" t="s">
        <v>694</v>
      </c>
      <c r="EN6" s="288" t="s">
        <v>700</v>
      </c>
      <c r="EO6" s="282" t="s">
        <v>665</v>
      </c>
      <c r="EP6" s="282" t="s">
        <v>666</v>
      </c>
      <c r="EQ6" s="282" t="s">
        <v>667</v>
      </c>
      <c r="ER6" s="288" t="s">
        <v>668</v>
      </c>
      <c r="ES6" s="288" t="s">
        <v>669</v>
      </c>
      <c r="ET6" s="288" t="s">
        <v>670</v>
      </c>
      <c r="EU6" s="288" t="s">
        <v>671</v>
      </c>
      <c r="EV6" s="288" t="s">
        <v>695</v>
      </c>
      <c r="EW6" s="288" t="s">
        <v>701</v>
      </c>
      <c r="EX6" s="282" t="s">
        <v>672</v>
      </c>
      <c r="EY6" s="282" t="s">
        <v>673</v>
      </c>
      <c r="EZ6" s="282" t="s">
        <v>674</v>
      </c>
      <c r="FA6" s="288" t="s">
        <v>675</v>
      </c>
      <c r="FB6" s="288" t="s">
        <v>676</v>
      </c>
      <c r="FC6" s="288" t="s">
        <v>677</v>
      </c>
      <c r="FD6" s="288" t="s">
        <v>678</v>
      </c>
      <c r="FE6" s="288" t="s">
        <v>696</v>
      </c>
      <c r="FF6" s="288" t="s">
        <v>702</v>
      </c>
      <c r="FG6" s="282"/>
      <c r="FH6" s="289"/>
      <c r="FI6" s="289"/>
      <c r="FJ6" s="289"/>
      <c r="FK6" s="289"/>
      <c r="FL6" s="289"/>
      <c r="FM6" s="289"/>
    </row>
    <row r="7" spans="1:169" s="266" customFormat="1">
      <c r="A7" s="264">
        <f>'Loss History'!C6</f>
        <v>2020</v>
      </c>
      <c r="B7" s="264">
        <f>'Loss History'!D6</f>
        <v>0</v>
      </c>
      <c r="C7" s="264">
        <f>'Loss History'!E6</f>
        <v>0</v>
      </c>
      <c r="D7" s="264">
        <f>'Loss History'!F6</f>
        <v>0</v>
      </c>
      <c r="E7" s="264">
        <f>'Loss History'!G6</f>
        <v>0</v>
      </c>
      <c r="F7" s="264">
        <f>'Loss History'!H6</f>
        <v>0</v>
      </c>
      <c r="G7" s="264">
        <f>'Loss History'!I6</f>
        <v>0</v>
      </c>
      <c r="H7" s="264">
        <f>'Loss History'!J6</f>
        <v>0</v>
      </c>
      <c r="I7" s="283">
        <f>'Loss History'!M6</f>
        <v>0</v>
      </c>
      <c r="J7" s="264">
        <f>'Loss History'!C7</f>
        <v>2019</v>
      </c>
      <c r="K7" s="264">
        <f>'Loss History'!D7</f>
        <v>0</v>
      </c>
      <c r="L7" s="264">
        <f>'Loss History'!E7</f>
        <v>0</v>
      </c>
      <c r="M7" s="264">
        <f>'Loss History'!F7</f>
        <v>0</v>
      </c>
      <c r="N7" s="264">
        <f>'Loss History'!G7</f>
        <v>0</v>
      </c>
      <c r="O7" s="264">
        <f>'Loss History'!H7</f>
        <v>0</v>
      </c>
      <c r="P7" s="264">
        <f>'Loss History'!I7</f>
        <v>0</v>
      </c>
      <c r="Q7" s="264">
        <f>'Loss History'!J7</f>
        <v>0</v>
      </c>
      <c r="R7" s="283">
        <f>'Loss History'!M7</f>
        <v>0</v>
      </c>
      <c r="S7" s="264">
        <f>'Loss History'!C8</f>
        <v>2018</v>
      </c>
      <c r="T7" s="264">
        <f>'Loss History'!D8</f>
        <v>0</v>
      </c>
      <c r="U7" s="264">
        <f>'Loss History'!E8</f>
        <v>0</v>
      </c>
      <c r="V7" s="264">
        <f>'Loss History'!F8</f>
        <v>0</v>
      </c>
      <c r="W7" s="264">
        <f>'Loss History'!G8</f>
        <v>0</v>
      </c>
      <c r="X7" s="264">
        <f>'Loss History'!H8</f>
        <v>0</v>
      </c>
      <c r="Y7" s="264">
        <f>'Loss History'!I8</f>
        <v>0</v>
      </c>
      <c r="Z7" s="264">
        <f>'Loss History'!J8</f>
        <v>0</v>
      </c>
      <c r="AA7" s="283">
        <f>'Loss History'!M8</f>
        <v>0</v>
      </c>
      <c r="AB7" s="264">
        <f>'Loss History'!C9</f>
        <v>2017</v>
      </c>
      <c r="AC7" s="264">
        <f>'Loss History'!D9</f>
        <v>0</v>
      </c>
      <c r="AD7" s="264">
        <f>'Loss History'!E9</f>
        <v>0</v>
      </c>
      <c r="AE7" s="264">
        <f>'Loss History'!F9</f>
        <v>0</v>
      </c>
      <c r="AF7" s="264">
        <f>'Loss History'!G9</f>
        <v>0</v>
      </c>
      <c r="AG7" s="264">
        <f>'Loss History'!H9</f>
        <v>0</v>
      </c>
      <c r="AH7" s="264">
        <f>'Loss History'!I9</f>
        <v>0</v>
      </c>
      <c r="AI7" s="264">
        <f>'Loss History'!J9</f>
        <v>0</v>
      </c>
      <c r="AJ7" s="283">
        <f>'Loss History'!M9</f>
        <v>0</v>
      </c>
      <c r="AK7" s="264">
        <f>'Loss History'!C10</f>
        <v>2016</v>
      </c>
      <c r="AL7" s="264">
        <f>'Loss History'!D10</f>
        <v>0</v>
      </c>
      <c r="AM7" s="264">
        <f>'Loss History'!E10</f>
        <v>0</v>
      </c>
      <c r="AN7" s="264">
        <f>'Loss History'!F10</f>
        <v>0</v>
      </c>
      <c r="AO7" s="264">
        <f>'Loss History'!G10</f>
        <v>0</v>
      </c>
      <c r="AP7" s="264">
        <f>'Loss History'!H10</f>
        <v>0</v>
      </c>
      <c r="AQ7" s="264">
        <f>'Loss History'!I10</f>
        <v>0</v>
      </c>
      <c r="AR7" s="264">
        <f>'Loss History'!J10</f>
        <v>0</v>
      </c>
      <c r="AS7" s="283">
        <f>'Loss History'!M10</f>
        <v>0</v>
      </c>
      <c r="AT7" s="264">
        <f>'Loss History'!C11</f>
        <v>2015</v>
      </c>
      <c r="AU7" s="264">
        <f>'Loss History'!D11</f>
        <v>0</v>
      </c>
      <c r="AV7" s="264">
        <f>'Loss History'!E11</f>
        <v>0</v>
      </c>
      <c r="AW7" s="264">
        <f>'Loss History'!F11</f>
        <v>0</v>
      </c>
      <c r="AX7" s="264">
        <f>'Loss History'!G11</f>
        <v>0</v>
      </c>
      <c r="AY7" s="264">
        <f>'Loss History'!H11</f>
        <v>0</v>
      </c>
      <c r="AZ7" s="264">
        <f>'Loss History'!I11</f>
        <v>0</v>
      </c>
      <c r="BA7" s="264">
        <f>'Loss History'!J11</f>
        <v>0</v>
      </c>
      <c r="BB7" s="283">
        <f>'Loss History'!M11</f>
        <v>0</v>
      </c>
      <c r="BC7" s="264">
        <f>'Loss History'!C16</f>
        <v>2020</v>
      </c>
      <c r="BD7" s="264">
        <f>'Loss History'!D16</f>
        <v>0</v>
      </c>
      <c r="BE7" s="264">
        <f>'Loss History'!E16</f>
        <v>0</v>
      </c>
      <c r="BF7" s="264">
        <f>'Loss History'!F16</f>
        <v>0</v>
      </c>
      <c r="BG7" s="264">
        <f>'Loss History'!G16</f>
        <v>0</v>
      </c>
      <c r="BH7" s="264">
        <f>'Loss History'!H16</f>
        <v>0</v>
      </c>
      <c r="BI7" s="264">
        <f>'Loss History'!I16</f>
        <v>0</v>
      </c>
      <c r="BJ7" s="283">
        <f>'Loss History'!J16</f>
        <v>0</v>
      </c>
      <c r="BK7" s="264">
        <f>'Loss History'!M16</f>
        <v>0</v>
      </c>
      <c r="BL7" s="264">
        <f>'Loss History'!C17</f>
        <v>2019</v>
      </c>
      <c r="BM7" s="264">
        <f>'Loss History'!D17</f>
        <v>0</v>
      </c>
      <c r="BN7" s="264">
        <f>'Loss History'!E17</f>
        <v>0</v>
      </c>
      <c r="BO7" s="264">
        <f>'Loss History'!F17</f>
        <v>0</v>
      </c>
      <c r="BP7" s="264">
        <f>'Loss History'!G17</f>
        <v>0</v>
      </c>
      <c r="BQ7" s="264">
        <f>'Loss History'!H17</f>
        <v>0</v>
      </c>
      <c r="BR7" s="264">
        <f>'Loss History'!I17</f>
        <v>0</v>
      </c>
      <c r="BS7" s="264">
        <f>'Loss History'!J17</f>
        <v>0</v>
      </c>
      <c r="BT7" s="283">
        <f>'Loss History'!M17</f>
        <v>0</v>
      </c>
      <c r="BU7" s="264">
        <f>'Loss History'!C18</f>
        <v>2018</v>
      </c>
      <c r="BV7" s="264">
        <f>'Loss History'!D18</f>
        <v>0</v>
      </c>
      <c r="BW7" s="264">
        <f>'Loss History'!E18</f>
        <v>0</v>
      </c>
      <c r="BX7" s="264">
        <f>'Loss History'!F18</f>
        <v>0</v>
      </c>
      <c r="BY7" s="264">
        <f>'Loss History'!G18</f>
        <v>0</v>
      </c>
      <c r="BZ7" s="264">
        <f>'Loss History'!H18</f>
        <v>0</v>
      </c>
      <c r="CA7" s="264">
        <f>'Loss History'!I18</f>
        <v>0</v>
      </c>
      <c r="CB7" s="264">
        <f>'Loss History'!J18</f>
        <v>0</v>
      </c>
      <c r="CC7" s="283">
        <f>'Loss History'!M18</f>
        <v>0</v>
      </c>
      <c r="CD7" s="264">
        <f>'Loss History'!C19</f>
        <v>2017</v>
      </c>
      <c r="CE7" s="264">
        <f>'Loss History'!D19</f>
        <v>0</v>
      </c>
      <c r="CF7" s="264">
        <f>'Loss History'!E19</f>
        <v>0</v>
      </c>
      <c r="CG7" s="264">
        <f>'Loss History'!F19</f>
        <v>0</v>
      </c>
      <c r="CH7" s="264">
        <f>'Loss History'!G19</f>
        <v>0</v>
      </c>
      <c r="CI7" s="264">
        <f>'Loss History'!H19</f>
        <v>0</v>
      </c>
      <c r="CJ7" s="264">
        <f>'Loss History'!I19</f>
        <v>0</v>
      </c>
      <c r="CK7" s="264">
        <f>'Loss History'!J19</f>
        <v>0</v>
      </c>
      <c r="CL7" s="283">
        <f>'Loss History'!M19</f>
        <v>0</v>
      </c>
      <c r="CM7" s="264">
        <f>'Loss History'!C20</f>
        <v>2016</v>
      </c>
      <c r="CN7" s="264">
        <f>'Loss History'!D20</f>
        <v>0</v>
      </c>
      <c r="CO7" s="264">
        <f>'Loss History'!E20</f>
        <v>0</v>
      </c>
      <c r="CP7" s="264">
        <f>'Loss History'!F20</f>
        <v>0</v>
      </c>
      <c r="CQ7" s="264">
        <f>'Loss History'!G20</f>
        <v>0</v>
      </c>
      <c r="CR7" s="264">
        <f>'Loss History'!H20</f>
        <v>0</v>
      </c>
      <c r="CS7" s="264">
        <f>'Loss History'!I20</f>
        <v>0</v>
      </c>
      <c r="CT7" s="264">
        <f>'Loss History'!J20</f>
        <v>0</v>
      </c>
      <c r="CU7" s="283">
        <f>'Loss History'!M20</f>
        <v>0</v>
      </c>
      <c r="CV7" s="264">
        <f>'Loss History'!C21</f>
        <v>2015</v>
      </c>
      <c r="CW7" s="264">
        <f>'Loss History'!D21</f>
        <v>0</v>
      </c>
      <c r="CX7" s="264">
        <f>'Loss History'!E21</f>
        <v>0</v>
      </c>
      <c r="CY7" s="264">
        <f>'Loss History'!F21</f>
        <v>0</v>
      </c>
      <c r="CZ7" s="264">
        <f>'Loss History'!G21</f>
        <v>0</v>
      </c>
      <c r="DA7" s="264">
        <f>'Loss History'!H21</f>
        <v>0</v>
      </c>
      <c r="DB7" s="264">
        <f>'Loss History'!I21</f>
        <v>0</v>
      </c>
      <c r="DC7" s="264">
        <f>'Loss History'!J21</f>
        <v>0</v>
      </c>
      <c r="DD7" s="283">
        <f>'Loss History'!M21</f>
        <v>0</v>
      </c>
      <c r="DE7" s="264">
        <f>'Loss History'!C26</f>
        <v>2020</v>
      </c>
      <c r="DF7" s="264"/>
      <c r="DG7" s="264"/>
      <c r="DH7" s="264"/>
      <c r="DI7" s="264"/>
      <c r="DJ7" s="264"/>
      <c r="DK7" s="264"/>
      <c r="DL7" s="264"/>
      <c r="DM7" s="283">
        <f>'Loss History'!M26</f>
        <v>0</v>
      </c>
      <c r="DN7" s="264">
        <f>'Loss History'!C27</f>
        <v>2019</v>
      </c>
      <c r="DO7" s="264">
        <f>'Loss History'!D27</f>
        <v>0</v>
      </c>
      <c r="DP7" s="264">
        <f>'Loss History'!E27</f>
        <v>0</v>
      </c>
      <c r="DQ7" s="264">
        <f>'Loss History'!F27</f>
        <v>0</v>
      </c>
      <c r="DR7" s="264">
        <f>'Loss History'!G27</f>
        <v>0</v>
      </c>
      <c r="DS7" s="264">
        <f>'Loss History'!H27</f>
        <v>0</v>
      </c>
      <c r="DT7" s="264">
        <f>'Loss History'!I27</f>
        <v>0</v>
      </c>
      <c r="DU7" s="264">
        <f>'Loss History'!J27</f>
        <v>0</v>
      </c>
      <c r="DV7" s="283">
        <f>'Loss History'!M27</f>
        <v>0</v>
      </c>
      <c r="DW7" s="264">
        <f>'Loss History'!C28</f>
        <v>2018</v>
      </c>
      <c r="DX7" s="264">
        <f>'Loss History'!D28</f>
        <v>0</v>
      </c>
      <c r="DY7" s="264">
        <f>'Loss History'!E28</f>
        <v>0</v>
      </c>
      <c r="DZ7" s="264">
        <f>'Loss History'!F28</f>
        <v>0</v>
      </c>
      <c r="EA7" s="264">
        <f>'Loss History'!G28</f>
        <v>0</v>
      </c>
      <c r="EB7" s="264">
        <f>'Loss History'!H28</f>
        <v>0</v>
      </c>
      <c r="EC7" s="264">
        <f>'Loss History'!I28</f>
        <v>0</v>
      </c>
      <c r="ED7" s="264">
        <f>'Loss History'!J28</f>
        <v>0</v>
      </c>
      <c r="EE7" s="283">
        <f>'Loss History'!M28</f>
        <v>0</v>
      </c>
      <c r="EF7" s="264">
        <f>'Loss History'!C29</f>
        <v>2017</v>
      </c>
      <c r="EG7" s="264">
        <f>'Loss History'!D29</f>
        <v>0</v>
      </c>
      <c r="EH7" s="264">
        <f>'Loss History'!E29</f>
        <v>0</v>
      </c>
      <c r="EI7" s="264">
        <f>'Loss History'!F29</f>
        <v>0</v>
      </c>
      <c r="EJ7" s="264">
        <f>'Loss History'!G29</f>
        <v>0</v>
      </c>
      <c r="EK7" s="264">
        <f>'Loss History'!H29</f>
        <v>0</v>
      </c>
      <c r="EL7" s="264">
        <f>'Loss History'!I29</f>
        <v>0</v>
      </c>
      <c r="EM7" s="264">
        <f>'Loss History'!J29</f>
        <v>0</v>
      </c>
      <c r="EN7" s="283">
        <f>'Loss History'!M29</f>
        <v>0</v>
      </c>
      <c r="EO7" s="264">
        <f>'Loss History'!C30</f>
        <v>2016</v>
      </c>
      <c r="EP7" s="264">
        <f>'Loss History'!D30</f>
        <v>0</v>
      </c>
      <c r="EQ7" s="264">
        <f>'Loss History'!E30</f>
        <v>0</v>
      </c>
      <c r="ER7" s="264">
        <f>'Loss History'!F30</f>
        <v>0</v>
      </c>
      <c r="ES7" s="264">
        <f>'Loss History'!G30</f>
        <v>0</v>
      </c>
      <c r="ET7" s="264">
        <f>'Loss History'!H30</f>
        <v>0</v>
      </c>
      <c r="EU7" s="264">
        <f>'Loss History'!I30</f>
        <v>0</v>
      </c>
      <c r="EV7" s="264">
        <f>'Loss History'!J30</f>
        <v>0</v>
      </c>
      <c r="EW7" s="283">
        <f>'Loss History'!M30</f>
        <v>0</v>
      </c>
      <c r="EX7" s="264">
        <f>'Loss History'!C31</f>
        <v>2015</v>
      </c>
      <c r="EY7" s="264">
        <f>'Loss History'!D31</f>
        <v>0</v>
      </c>
      <c r="EZ7" s="264">
        <f>'Loss History'!E31</f>
        <v>0</v>
      </c>
      <c r="FA7" s="264">
        <f>'Loss History'!F31</f>
        <v>0</v>
      </c>
      <c r="FB7" s="264">
        <f>'Loss History'!G31</f>
        <v>0</v>
      </c>
      <c r="FC7" s="264">
        <f>'Loss History'!H31</f>
        <v>0</v>
      </c>
      <c r="FD7" s="264">
        <f>'Loss History'!I31</f>
        <v>0</v>
      </c>
      <c r="FE7" s="264">
        <f>'Loss History'!J31</f>
        <v>0</v>
      </c>
      <c r="FF7" s="283">
        <f>'Loss History'!M31</f>
        <v>0</v>
      </c>
      <c r="FG7" s="264"/>
      <c r="FH7" s="260"/>
      <c r="FI7" s="260"/>
      <c r="FJ7" s="260"/>
      <c r="FK7" s="260"/>
      <c r="FL7" s="260"/>
      <c r="FM7" s="260"/>
    </row>
    <row r="8" spans="1:169" s="266" customFormat="1">
      <c r="A8" s="260"/>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row>
    <row r="9" spans="1:169" s="266" customFormat="1">
      <c r="A9" s="580" t="s">
        <v>366</v>
      </c>
      <c r="B9" s="581"/>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1"/>
      <c r="AY9" s="581"/>
      <c r="AZ9" s="58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292"/>
      <c r="DE9" s="292"/>
      <c r="DF9" s="292"/>
      <c r="DG9" s="292"/>
      <c r="DH9" s="292"/>
      <c r="DI9" s="292"/>
      <c r="DJ9" s="292"/>
      <c r="DK9" s="292"/>
      <c r="DL9" s="292"/>
      <c r="DM9" s="292"/>
      <c r="DN9" s="292"/>
      <c r="DO9" s="292"/>
      <c r="DP9" s="292"/>
      <c r="DQ9" s="292"/>
      <c r="DR9" s="292"/>
      <c r="DS9" s="292"/>
      <c r="DT9" s="292"/>
      <c r="DU9" s="292"/>
      <c r="DV9" s="292"/>
      <c r="DW9" s="292"/>
      <c r="DX9" s="292"/>
      <c r="DY9" s="292"/>
      <c r="DZ9" s="292"/>
      <c r="EA9" s="292"/>
      <c r="EB9" s="292"/>
      <c r="EC9" s="292"/>
      <c r="ED9" s="292"/>
      <c r="EE9" s="292"/>
      <c r="EF9" s="292"/>
      <c r="EG9" s="292"/>
      <c r="EH9" s="292"/>
      <c r="EI9" s="292"/>
      <c r="EJ9" s="292"/>
      <c r="EK9" s="292"/>
      <c r="EL9" s="292"/>
      <c r="EM9" s="292"/>
      <c r="EN9" s="292"/>
      <c r="EO9" s="292"/>
      <c r="EP9" s="292"/>
      <c r="EQ9" s="292"/>
      <c r="ER9" s="292"/>
      <c r="ES9" s="292"/>
      <c r="ET9" s="292"/>
      <c r="EU9" s="292"/>
      <c r="EV9" s="292"/>
      <c r="EW9" s="292"/>
      <c r="EX9" s="292"/>
      <c r="EY9" s="292"/>
      <c r="EZ9" s="292"/>
      <c r="FA9" s="292"/>
      <c r="FB9" s="292"/>
      <c r="FC9" s="292"/>
      <c r="FD9" s="292"/>
      <c r="FE9" s="292"/>
      <c r="FF9" s="292"/>
      <c r="FG9" s="292"/>
      <c r="FH9" s="260"/>
      <c r="FI9" s="260"/>
      <c r="FJ9" s="260"/>
      <c r="FK9" s="260"/>
      <c r="FL9" s="260"/>
      <c r="FM9" s="260"/>
    </row>
    <row r="10" spans="1:169" s="290" customFormat="1" ht="30">
      <c r="A10" s="282" t="s">
        <v>703</v>
      </c>
      <c r="B10" s="282" t="s">
        <v>135</v>
      </c>
      <c r="C10" s="282" t="s">
        <v>704</v>
      </c>
      <c r="D10" s="288" t="s">
        <v>705</v>
      </c>
      <c r="E10" s="288" t="s">
        <v>706</v>
      </c>
      <c r="F10" s="288" t="s">
        <v>707</v>
      </c>
      <c r="G10" s="288" t="s">
        <v>708</v>
      </c>
      <c r="H10" s="288" t="s">
        <v>709</v>
      </c>
      <c r="I10" s="288" t="s">
        <v>710</v>
      </c>
      <c r="J10" s="282" t="s">
        <v>711</v>
      </c>
      <c r="K10" s="282" t="s">
        <v>712</v>
      </c>
      <c r="L10" s="282" t="s">
        <v>713</v>
      </c>
      <c r="M10" s="288" t="s">
        <v>714</v>
      </c>
      <c r="N10" s="288" t="s">
        <v>715</v>
      </c>
      <c r="O10" s="288" t="s">
        <v>716</v>
      </c>
      <c r="P10" s="288" t="s">
        <v>717</v>
      </c>
      <c r="Q10" s="288" t="s">
        <v>718</v>
      </c>
      <c r="R10" s="288" t="s">
        <v>719</v>
      </c>
      <c r="S10" s="282" t="s">
        <v>720</v>
      </c>
      <c r="T10" s="282" t="s">
        <v>721</v>
      </c>
      <c r="U10" s="288" t="s">
        <v>722</v>
      </c>
      <c r="V10" s="288" t="s">
        <v>723</v>
      </c>
      <c r="W10" s="288" t="s">
        <v>724</v>
      </c>
      <c r="X10" s="288" t="s">
        <v>725</v>
      </c>
      <c r="Y10" s="288" t="s">
        <v>726</v>
      </c>
      <c r="Z10" s="288" t="s">
        <v>727</v>
      </c>
      <c r="AA10" s="282" t="s">
        <v>728</v>
      </c>
      <c r="AB10" s="282" t="s">
        <v>729</v>
      </c>
      <c r="AC10" s="288" t="s">
        <v>730</v>
      </c>
      <c r="AD10" s="288" t="s">
        <v>731</v>
      </c>
      <c r="AE10" s="288" t="s">
        <v>732</v>
      </c>
      <c r="AF10" s="288" t="s">
        <v>733</v>
      </c>
      <c r="AG10" s="288" t="s">
        <v>734</v>
      </c>
      <c r="AH10" s="288" t="s">
        <v>735</v>
      </c>
      <c r="AI10" s="282" t="s">
        <v>736</v>
      </c>
      <c r="AJ10" s="282" t="s">
        <v>737</v>
      </c>
      <c r="AK10" s="288" t="s">
        <v>738</v>
      </c>
      <c r="AL10" s="288" t="s">
        <v>739</v>
      </c>
      <c r="AM10" s="288" t="s">
        <v>740</v>
      </c>
      <c r="AN10" s="288" t="s">
        <v>741</v>
      </c>
      <c r="AO10" s="288" t="s">
        <v>742</v>
      </c>
      <c r="AP10" s="288" t="s">
        <v>743</v>
      </c>
      <c r="AQ10" s="282" t="s">
        <v>744</v>
      </c>
      <c r="AR10" s="282" t="s">
        <v>745</v>
      </c>
      <c r="AS10" s="288" t="s">
        <v>746</v>
      </c>
      <c r="AT10" s="288" t="s">
        <v>747</v>
      </c>
      <c r="AU10" s="288" t="s">
        <v>748</v>
      </c>
      <c r="AV10" s="288" t="s">
        <v>749</v>
      </c>
      <c r="AW10" s="288" t="s">
        <v>750</v>
      </c>
      <c r="AX10" s="288" t="s">
        <v>751</v>
      </c>
      <c r="AY10" s="282" t="s">
        <v>752</v>
      </c>
      <c r="AZ10" s="282" t="s">
        <v>753</v>
      </c>
      <c r="BA10" s="291"/>
      <c r="BB10" s="291"/>
      <c r="BC10" s="291"/>
      <c r="BD10" s="291"/>
      <c r="BE10" s="291"/>
      <c r="BF10" s="291"/>
      <c r="BG10" s="291"/>
      <c r="BH10" s="291"/>
      <c r="BI10" s="291"/>
      <c r="BJ10" s="291"/>
      <c r="BK10" s="291"/>
      <c r="BL10" s="291"/>
      <c r="BM10" s="291"/>
      <c r="BN10" s="291"/>
      <c r="BO10" s="291"/>
      <c r="BP10" s="291"/>
      <c r="BQ10" s="291"/>
      <c r="BR10" s="291"/>
      <c r="BS10" s="291"/>
      <c r="BT10" s="291"/>
      <c r="BU10" s="291"/>
      <c r="BV10" s="291"/>
      <c r="BW10" s="291"/>
      <c r="BX10" s="291"/>
      <c r="BY10" s="291"/>
      <c r="BZ10" s="291"/>
      <c r="CA10" s="291"/>
      <c r="CB10" s="291"/>
      <c r="CC10" s="291"/>
      <c r="CD10" s="291"/>
      <c r="CE10" s="291"/>
      <c r="CF10" s="291"/>
      <c r="CG10" s="291"/>
      <c r="CH10" s="291"/>
      <c r="CI10" s="291"/>
      <c r="CJ10" s="291"/>
      <c r="CK10" s="291"/>
      <c r="CL10" s="291"/>
      <c r="CM10" s="291"/>
      <c r="CN10" s="291"/>
      <c r="CO10" s="291"/>
      <c r="CP10" s="291"/>
      <c r="CQ10" s="291"/>
      <c r="CR10" s="291"/>
      <c r="CS10" s="291"/>
      <c r="CT10" s="291"/>
      <c r="CU10" s="291"/>
      <c r="CV10" s="291"/>
      <c r="CW10" s="291"/>
      <c r="CX10" s="291"/>
      <c r="CY10" s="291"/>
      <c r="CZ10" s="291"/>
      <c r="DA10" s="291"/>
      <c r="DB10" s="291"/>
      <c r="DC10" s="291"/>
      <c r="DD10" s="291"/>
      <c r="DE10" s="291"/>
      <c r="DF10" s="291"/>
      <c r="DG10" s="291"/>
      <c r="DH10" s="291"/>
      <c r="DI10" s="291"/>
      <c r="DJ10" s="291"/>
      <c r="DK10" s="291"/>
      <c r="DL10" s="291"/>
      <c r="DM10" s="291"/>
      <c r="DN10" s="291"/>
      <c r="DO10" s="291"/>
      <c r="DP10" s="291"/>
      <c r="DQ10" s="291"/>
      <c r="DR10" s="291"/>
      <c r="DS10" s="291"/>
      <c r="DT10" s="291"/>
      <c r="DU10" s="291"/>
      <c r="DV10" s="291"/>
      <c r="DW10" s="291"/>
      <c r="DX10" s="291"/>
      <c r="DY10" s="291"/>
      <c r="DZ10" s="291"/>
      <c r="EA10" s="291"/>
      <c r="EB10" s="291"/>
      <c r="EC10" s="291"/>
      <c r="ED10" s="291"/>
      <c r="EE10" s="291"/>
      <c r="EF10" s="291"/>
      <c r="EG10" s="291"/>
      <c r="EH10" s="291"/>
      <c r="EI10" s="291"/>
      <c r="EJ10" s="291"/>
      <c r="EK10" s="291"/>
      <c r="EL10" s="291"/>
      <c r="EM10" s="291"/>
      <c r="EN10" s="291"/>
      <c r="EO10" s="291"/>
      <c r="EP10" s="291"/>
      <c r="EQ10" s="291"/>
      <c r="ER10" s="291"/>
      <c r="ES10" s="291"/>
      <c r="ET10" s="291"/>
      <c r="EU10" s="291"/>
      <c r="EV10" s="291"/>
      <c r="EW10" s="291"/>
      <c r="EX10" s="291"/>
      <c r="EY10" s="291"/>
      <c r="EZ10" s="291"/>
      <c r="FA10" s="291"/>
      <c r="FB10" s="291"/>
      <c r="FC10" s="291"/>
      <c r="FD10" s="291"/>
      <c r="FE10" s="291"/>
      <c r="FF10" s="291"/>
      <c r="FG10" s="291"/>
      <c r="FH10" s="289"/>
      <c r="FI10" s="289"/>
      <c r="FJ10" s="289"/>
      <c r="FK10" s="289"/>
      <c r="FL10" s="289"/>
      <c r="FM10" s="289"/>
    </row>
    <row r="11" spans="1:169" s="266" customFormat="1">
      <c r="A11" s="283">
        <f>'New Venture Supplemental App'!D7</f>
        <v>0</v>
      </c>
      <c r="B11" s="264">
        <f>'New Venture Supplemental App'!D9</f>
        <v>0</v>
      </c>
      <c r="C11" s="264">
        <f>'New Venture Supplemental App'!D10</f>
        <v>0</v>
      </c>
      <c r="D11" s="264">
        <f>'New Venture Supplemental App'!D11</f>
        <v>0</v>
      </c>
      <c r="E11" s="264">
        <f>'New Venture Supplemental App'!H11</f>
        <v>0</v>
      </c>
      <c r="F11" s="264">
        <f>'New Venture Supplemental App'!E13</f>
        <v>0</v>
      </c>
      <c r="G11" s="264">
        <f>'New Venture Supplemental App'!B15</f>
        <v>0</v>
      </c>
      <c r="H11" s="264">
        <f>'New Venture Supplemental App'!B19</f>
        <v>0</v>
      </c>
      <c r="I11" s="264">
        <f>'New Venture Supplemental App'!B23</f>
        <v>0</v>
      </c>
      <c r="J11" s="264">
        <f>'New Venture Supplemental App'!B27</f>
        <v>0</v>
      </c>
      <c r="K11" s="264">
        <f>'New Venture Supplemental App'!B31</f>
        <v>0</v>
      </c>
      <c r="L11" s="264">
        <f>'New Venture Supplemental App'!B35</f>
        <v>0</v>
      </c>
      <c r="M11" s="264" t="str">
        <f>'New Venture Supplemental App'!B41</f>
        <v>2020 - Present</v>
      </c>
      <c r="N11" s="264">
        <f>'New Venture Supplemental App'!C41</f>
        <v>0</v>
      </c>
      <c r="O11" s="264">
        <f>'New Venture Supplemental App'!D41</f>
        <v>0</v>
      </c>
      <c r="P11" s="264">
        <f>'New Venture Supplemental App'!E41</f>
        <v>0</v>
      </c>
      <c r="Q11" s="264">
        <f>'New Venture Supplemental App'!F42</f>
        <v>0</v>
      </c>
      <c r="R11" s="264">
        <f>'New Venture Supplemental App'!G41</f>
        <v>0</v>
      </c>
      <c r="S11" s="264">
        <f>'New Venture Supplemental App'!H41</f>
        <v>0</v>
      </c>
      <c r="T11" s="264">
        <f>'New Venture Supplemental App'!I41</f>
        <v>0</v>
      </c>
      <c r="U11" s="264" t="str">
        <f>'New Venture Supplemental App'!B43</f>
        <v>2019 - 2020</v>
      </c>
      <c r="V11" s="264">
        <f>'New Venture Supplemental App'!C43</f>
        <v>0</v>
      </c>
      <c r="W11" s="264">
        <f>'New Venture Supplemental App'!D43</f>
        <v>0</v>
      </c>
      <c r="X11" s="264">
        <f>'New Venture Supplemental App'!E41</f>
        <v>0</v>
      </c>
      <c r="Y11" s="264">
        <f>'New Venture Supplemental App'!F42</f>
        <v>0</v>
      </c>
      <c r="Z11" s="264">
        <f>'New Venture Supplemental App'!G41</f>
        <v>0</v>
      </c>
      <c r="AA11" s="264">
        <f>'New Venture Supplemental App'!H43</f>
        <v>0</v>
      </c>
      <c r="AB11" s="264">
        <f>'New Venture Supplemental App'!I41</f>
        <v>0</v>
      </c>
      <c r="AC11" s="264" t="str">
        <f>'New Venture Supplemental App'!B45</f>
        <v>2018 - 2019</v>
      </c>
      <c r="AD11" s="264">
        <f>'New Venture Supplemental App'!C45</f>
        <v>0</v>
      </c>
      <c r="AE11" s="264">
        <f>'New Venture Supplemental App'!D45</f>
        <v>0</v>
      </c>
      <c r="AF11" s="264">
        <f>'New Venture Supplemental App'!E45</f>
        <v>0</v>
      </c>
      <c r="AG11" s="264">
        <f>'New Venture Supplemental App'!F46</f>
        <v>0</v>
      </c>
      <c r="AH11" s="264">
        <f>'New Venture Supplemental App'!G45</f>
        <v>0</v>
      </c>
      <c r="AI11" s="264">
        <f>'New Venture Supplemental App'!H45</f>
        <v>0</v>
      </c>
      <c r="AJ11" s="264">
        <f>'New Venture Supplemental App'!I45</f>
        <v>0</v>
      </c>
      <c r="AK11" s="264" t="str">
        <f>'New Venture Supplemental App'!B47</f>
        <v>2017 - 2018</v>
      </c>
      <c r="AL11" s="264">
        <f>'New Venture Supplemental App'!C47</f>
        <v>0</v>
      </c>
      <c r="AM11" s="264">
        <f>'New Venture Supplemental App'!D47</f>
        <v>0</v>
      </c>
      <c r="AN11" s="264">
        <f>'New Venture Supplemental App'!E47</f>
        <v>0</v>
      </c>
      <c r="AO11" s="264">
        <f>'New Venture Supplemental App'!F48</f>
        <v>0</v>
      </c>
      <c r="AP11" s="264">
        <f>'New Venture Supplemental App'!G47</f>
        <v>0</v>
      </c>
      <c r="AQ11" s="264">
        <f>'New Venture Supplemental App'!H47</f>
        <v>0</v>
      </c>
      <c r="AR11" s="264">
        <f>'New Venture Supplemental App'!I47</f>
        <v>0</v>
      </c>
      <c r="AS11" s="264" t="str">
        <f>'New Venture Supplemental App'!B49</f>
        <v>2016 -2017</v>
      </c>
      <c r="AT11" s="264">
        <f>'New Venture Supplemental App'!C49</f>
        <v>0</v>
      </c>
      <c r="AU11" s="264">
        <f>'New Venture Supplemental App'!D49</f>
        <v>0</v>
      </c>
      <c r="AV11" s="264">
        <f>'New Venture Supplemental App'!E49</f>
        <v>0</v>
      </c>
      <c r="AW11" s="264">
        <f>'New Venture Supplemental App'!F50</f>
        <v>0</v>
      </c>
      <c r="AX11" s="264">
        <f>'New Venture Supplemental App'!G49</f>
        <v>0</v>
      </c>
      <c r="AY11" s="264">
        <f>'New Venture Supplemental App'!H49</f>
        <v>0</v>
      </c>
      <c r="AZ11" s="264">
        <f>'New Venture Supplemental App'!I49</f>
        <v>0</v>
      </c>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0"/>
      <c r="CE11" s="260"/>
      <c r="CF11" s="260"/>
      <c r="CG11" s="260"/>
      <c r="CH11" s="260"/>
      <c r="CI11" s="260"/>
      <c r="CJ11" s="260"/>
      <c r="CK11" s="260"/>
      <c r="CL11" s="260"/>
      <c r="CM11" s="260"/>
      <c r="CN11" s="260"/>
      <c r="CO11" s="260"/>
      <c r="CP11" s="260"/>
      <c r="CQ11" s="260"/>
      <c r="CR11" s="260"/>
      <c r="CS11" s="260"/>
      <c r="CT11" s="260"/>
      <c r="CU11" s="260"/>
      <c r="CV11" s="260"/>
      <c r="CW11" s="260"/>
      <c r="CX11" s="260"/>
      <c r="CY11" s="260"/>
      <c r="CZ11" s="260"/>
      <c r="DA11" s="260"/>
      <c r="DB11" s="260"/>
      <c r="DC11" s="260"/>
      <c r="DD11" s="260"/>
      <c r="DE11" s="260"/>
      <c r="DF11" s="260"/>
      <c r="DG11" s="260"/>
      <c r="DH11" s="260"/>
      <c r="DI11" s="260"/>
      <c r="DJ11" s="260"/>
      <c r="DK11" s="260"/>
      <c r="DL11" s="260"/>
      <c r="DM11" s="260"/>
      <c r="DN11" s="260"/>
      <c r="DO11" s="260"/>
      <c r="DP11" s="260"/>
      <c r="DQ11" s="260"/>
      <c r="DR11" s="260"/>
      <c r="DS11" s="260"/>
      <c r="DT11" s="260"/>
      <c r="DU11" s="260"/>
      <c r="DV11" s="260"/>
      <c r="DW11" s="260"/>
      <c r="DX11" s="260"/>
      <c r="DY11" s="260"/>
      <c r="DZ11" s="260"/>
      <c r="EA11" s="260"/>
      <c r="EB11" s="260"/>
      <c r="EC11" s="260"/>
      <c r="ED11" s="260"/>
      <c r="EE11" s="260"/>
      <c r="EF11" s="260"/>
      <c r="EG11" s="260"/>
      <c r="EH11" s="260"/>
      <c r="EI11" s="260"/>
      <c r="EJ11" s="260"/>
      <c r="EK11" s="260"/>
      <c r="EL11" s="260"/>
      <c r="EM11" s="260"/>
      <c r="EN11" s="260"/>
      <c r="EO11" s="260"/>
      <c r="EP11" s="260"/>
      <c r="EQ11" s="260"/>
      <c r="ER11" s="260"/>
      <c r="ES11" s="260"/>
      <c r="ET11" s="260"/>
      <c r="EU11" s="260"/>
      <c r="EV11" s="260"/>
      <c r="EW11" s="260"/>
      <c r="EX11" s="260"/>
      <c r="EY11" s="260"/>
      <c r="EZ11" s="260"/>
      <c r="FA11" s="260"/>
      <c r="FB11" s="260"/>
      <c r="FC11" s="260"/>
      <c r="FD11" s="260"/>
      <c r="FE11" s="260"/>
      <c r="FF11" s="260"/>
      <c r="FG11" s="260"/>
      <c r="FH11" s="260"/>
      <c r="FI11" s="260"/>
      <c r="FJ11" s="260"/>
      <c r="FK11" s="260"/>
      <c r="FL11" s="260"/>
      <c r="FM11" s="260"/>
    </row>
    <row r="12" spans="1:169" s="266" customFormat="1">
      <c r="A12" s="260"/>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0"/>
      <c r="DI12" s="260"/>
      <c r="DJ12" s="260"/>
      <c r="DK12" s="260"/>
      <c r="DL12" s="260"/>
      <c r="DM12" s="260"/>
      <c r="DN12" s="260"/>
      <c r="DO12" s="260"/>
      <c r="DP12" s="260"/>
      <c r="DQ12" s="260"/>
      <c r="DR12" s="260"/>
      <c r="DS12" s="260"/>
      <c r="DT12" s="260"/>
      <c r="DU12" s="260"/>
      <c r="DV12" s="260"/>
      <c r="DW12" s="260"/>
      <c r="DX12" s="260"/>
      <c r="DY12" s="260"/>
      <c r="DZ12" s="260"/>
      <c r="EA12" s="260"/>
      <c r="EB12" s="260"/>
      <c r="EC12" s="260"/>
      <c r="ED12" s="260"/>
      <c r="EE12" s="260"/>
      <c r="EF12" s="260"/>
      <c r="EG12" s="260"/>
      <c r="EH12" s="260"/>
      <c r="EI12" s="260"/>
      <c r="EJ12" s="260"/>
      <c r="EK12" s="260"/>
      <c r="EL12" s="260"/>
      <c r="EM12" s="260"/>
      <c r="EN12" s="260"/>
      <c r="EO12" s="260"/>
      <c r="EP12" s="260"/>
      <c r="EQ12" s="260"/>
      <c r="ER12" s="260"/>
      <c r="ES12" s="260"/>
      <c r="ET12" s="260"/>
      <c r="EU12" s="260"/>
      <c r="EV12" s="260"/>
      <c r="EW12" s="260"/>
      <c r="EX12" s="260"/>
      <c r="EY12" s="260"/>
      <c r="EZ12" s="260"/>
      <c r="FA12" s="260"/>
      <c r="FB12" s="260"/>
      <c r="FC12" s="260"/>
      <c r="FD12" s="260"/>
      <c r="FE12" s="260"/>
      <c r="FF12" s="260"/>
      <c r="FG12" s="260"/>
      <c r="FH12" s="260"/>
      <c r="FI12" s="260"/>
      <c r="FJ12" s="260"/>
      <c r="FK12" s="260"/>
      <c r="FL12" s="260"/>
      <c r="FM12" s="260"/>
    </row>
    <row r="13" spans="1:169" s="266" customFormat="1">
      <c r="A13" s="580" t="s">
        <v>759</v>
      </c>
      <c r="B13" s="581"/>
      <c r="C13" s="581"/>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2"/>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60"/>
      <c r="BW13" s="260"/>
      <c r="BX13" s="260"/>
      <c r="BY13" s="260"/>
      <c r="BZ13" s="260"/>
      <c r="CA13" s="260"/>
      <c r="CB13" s="260"/>
      <c r="CC13" s="260"/>
      <c r="CD13" s="260"/>
      <c r="CE13" s="260"/>
      <c r="CF13" s="260"/>
      <c r="CG13" s="260"/>
      <c r="CH13" s="260"/>
      <c r="CI13" s="260"/>
      <c r="CJ13" s="260"/>
      <c r="CK13" s="260"/>
      <c r="CL13" s="260"/>
      <c r="CM13" s="260"/>
      <c r="CN13" s="260"/>
      <c r="CO13" s="260"/>
      <c r="CP13" s="260"/>
      <c r="CQ13" s="260"/>
      <c r="CR13" s="260"/>
      <c r="CS13" s="260"/>
      <c r="CT13" s="260"/>
      <c r="CU13" s="260"/>
      <c r="CV13" s="260"/>
      <c r="CW13" s="260"/>
      <c r="CX13" s="260"/>
      <c r="CY13" s="260"/>
      <c r="CZ13" s="260"/>
      <c r="DA13" s="260"/>
      <c r="DB13" s="260"/>
      <c r="DC13" s="260"/>
      <c r="DD13" s="260"/>
      <c r="DE13" s="260"/>
      <c r="DF13" s="260"/>
      <c r="DG13" s="260"/>
      <c r="DH13" s="260"/>
      <c r="DI13" s="260"/>
      <c r="DJ13" s="260"/>
      <c r="DK13" s="260"/>
      <c r="DL13" s="260"/>
      <c r="DM13" s="260"/>
      <c r="DN13" s="260"/>
      <c r="DO13" s="260"/>
      <c r="DP13" s="260"/>
      <c r="DQ13" s="260"/>
      <c r="DR13" s="260"/>
      <c r="DS13" s="260"/>
      <c r="DT13" s="260"/>
      <c r="DU13" s="260"/>
      <c r="DV13" s="260"/>
      <c r="DW13" s="260"/>
      <c r="DX13" s="260"/>
      <c r="DY13" s="260"/>
      <c r="DZ13" s="260"/>
      <c r="EA13" s="260"/>
      <c r="EB13" s="260"/>
      <c r="EC13" s="260"/>
      <c r="ED13" s="260"/>
      <c r="EE13" s="260"/>
      <c r="EF13" s="260"/>
      <c r="EG13" s="260"/>
      <c r="EH13" s="260"/>
      <c r="EI13" s="260"/>
      <c r="EJ13" s="260"/>
      <c r="EK13" s="260"/>
      <c r="EL13" s="260"/>
      <c r="EM13" s="260"/>
      <c r="EN13" s="260"/>
      <c r="EO13" s="260"/>
      <c r="EP13" s="260"/>
      <c r="EQ13" s="260"/>
      <c r="ER13" s="260"/>
      <c r="ES13" s="260"/>
      <c r="ET13" s="260"/>
      <c r="EU13" s="260"/>
      <c r="EV13" s="260"/>
      <c r="EW13" s="260"/>
      <c r="EX13" s="260"/>
      <c r="EY13" s="260"/>
      <c r="EZ13" s="260"/>
      <c r="FA13" s="260"/>
      <c r="FB13" s="260"/>
      <c r="FC13" s="260"/>
      <c r="FD13" s="260"/>
      <c r="FE13" s="260"/>
      <c r="FF13" s="260"/>
      <c r="FG13" s="260"/>
      <c r="FH13" s="260"/>
      <c r="FI13" s="260"/>
      <c r="FJ13" s="260"/>
      <c r="FK13" s="260"/>
      <c r="FL13" s="260"/>
      <c r="FM13" s="260"/>
    </row>
    <row r="14" spans="1:169" s="266" customFormat="1">
      <c r="A14" s="264" t="s">
        <v>760</v>
      </c>
      <c r="B14" s="264" t="s">
        <v>761</v>
      </c>
      <c r="C14" s="264" t="s">
        <v>762</v>
      </c>
      <c r="D14" s="286" t="s">
        <v>763</v>
      </c>
      <c r="E14" s="286" t="s">
        <v>764</v>
      </c>
      <c r="F14" s="286" t="s">
        <v>765</v>
      </c>
      <c r="G14" s="264" t="s">
        <v>766</v>
      </c>
      <c r="H14" s="264" t="s">
        <v>767</v>
      </c>
      <c r="I14" s="264" t="s">
        <v>768</v>
      </c>
      <c r="J14" s="286" t="s">
        <v>769</v>
      </c>
      <c r="K14" s="286" t="s">
        <v>770</v>
      </c>
      <c r="L14" s="286" t="s">
        <v>771</v>
      </c>
      <c r="M14" s="264" t="s">
        <v>772</v>
      </c>
      <c r="N14" s="264" t="s">
        <v>773</v>
      </c>
      <c r="O14" s="264" t="s">
        <v>774</v>
      </c>
      <c r="P14" s="286" t="s">
        <v>775</v>
      </c>
      <c r="Q14" s="286" t="s">
        <v>776</v>
      </c>
      <c r="R14" s="286" t="s">
        <v>777</v>
      </c>
      <c r="S14" s="264" t="s">
        <v>778</v>
      </c>
      <c r="T14" s="264" t="s">
        <v>779</v>
      </c>
      <c r="U14" s="264" t="s">
        <v>780</v>
      </c>
      <c r="V14" s="286" t="s">
        <v>781</v>
      </c>
      <c r="W14" s="286" t="s">
        <v>782</v>
      </c>
      <c r="X14" s="286" t="s">
        <v>783</v>
      </c>
      <c r="Y14" s="264" t="s">
        <v>784</v>
      </c>
      <c r="Z14" s="264" t="s">
        <v>785</v>
      </c>
      <c r="AA14" s="264" t="s">
        <v>786</v>
      </c>
      <c r="AB14" s="286" t="s">
        <v>787</v>
      </c>
      <c r="AC14" s="286" t="s">
        <v>788</v>
      </c>
      <c r="AD14" s="286" t="s">
        <v>789</v>
      </c>
      <c r="AE14" s="264" t="s">
        <v>790</v>
      </c>
      <c r="AF14" s="264" t="s">
        <v>791</v>
      </c>
      <c r="AG14" s="264" t="s">
        <v>792</v>
      </c>
      <c r="AH14" s="286" t="s">
        <v>793</v>
      </c>
      <c r="AI14" s="286" t="s">
        <v>794</v>
      </c>
      <c r="AJ14" s="286" t="s">
        <v>795</v>
      </c>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0"/>
      <c r="BW14" s="260"/>
      <c r="BX14" s="260"/>
      <c r="BY14" s="260"/>
      <c r="BZ14" s="260"/>
      <c r="CA14" s="260"/>
      <c r="CB14" s="260"/>
      <c r="CC14" s="260"/>
      <c r="CD14" s="260"/>
      <c r="CE14" s="260"/>
      <c r="CF14" s="260"/>
      <c r="CG14" s="260"/>
      <c r="CH14" s="260"/>
      <c r="CI14" s="260"/>
      <c r="CJ14" s="260"/>
      <c r="CK14" s="260"/>
      <c r="CL14" s="260"/>
      <c r="CM14" s="260"/>
      <c r="CN14" s="260"/>
      <c r="CO14" s="260"/>
      <c r="CP14" s="260"/>
      <c r="CQ14" s="260"/>
      <c r="CR14" s="260"/>
      <c r="CS14" s="260"/>
      <c r="CT14" s="260"/>
      <c r="CU14" s="260"/>
      <c r="CV14" s="260"/>
      <c r="CW14" s="260"/>
      <c r="CX14" s="260"/>
      <c r="CY14" s="260"/>
      <c r="CZ14" s="260"/>
      <c r="DA14" s="260"/>
      <c r="DB14" s="260"/>
      <c r="DC14" s="260"/>
      <c r="DD14" s="260"/>
      <c r="DE14" s="260"/>
      <c r="DF14" s="260"/>
      <c r="DG14" s="260"/>
      <c r="DH14" s="260"/>
      <c r="DI14" s="260"/>
      <c r="DJ14" s="260"/>
      <c r="DK14" s="260"/>
      <c r="DL14" s="260"/>
      <c r="DM14" s="260"/>
      <c r="DN14" s="260"/>
      <c r="DO14" s="260"/>
      <c r="DP14" s="260"/>
      <c r="DQ14" s="260"/>
      <c r="DR14" s="260"/>
      <c r="DS14" s="260"/>
      <c r="DT14" s="260"/>
      <c r="DU14" s="260"/>
      <c r="DV14" s="260"/>
      <c r="DW14" s="260"/>
      <c r="DX14" s="260"/>
      <c r="DY14" s="260"/>
      <c r="DZ14" s="260"/>
      <c r="EA14" s="260"/>
      <c r="EB14" s="260"/>
      <c r="EC14" s="260"/>
      <c r="ED14" s="260"/>
      <c r="EE14" s="260"/>
      <c r="EF14" s="260"/>
      <c r="EG14" s="260"/>
      <c r="EH14" s="260"/>
      <c r="EI14" s="260"/>
      <c r="EJ14" s="260"/>
      <c r="EK14" s="260"/>
      <c r="EL14" s="260"/>
      <c r="EM14" s="260"/>
      <c r="EN14" s="260"/>
      <c r="EO14" s="260"/>
      <c r="EP14" s="260"/>
      <c r="EQ14" s="260"/>
      <c r="ER14" s="260"/>
      <c r="ES14" s="260"/>
      <c r="ET14" s="260"/>
      <c r="EU14" s="260"/>
      <c r="EV14" s="260"/>
      <c r="EW14" s="260"/>
      <c r="EX14" s="260"/>
      <c r="EY14" s="260"/>
      <c r="EZ14" s="260"/>
      <c r="FA14" s="260"/>
      <c r="FB14" s="260"/>
      <c r="FC14" s="260"/>
      <c r="FD14" s="260"/>
      <c r="FE14" s="260"/>
      <c r="FF14" s="260"/>
      <c r="FG14" s="260"/>
      <c r="FH14" s="260"/>
      <c r="FI14" s="260"/>
      <c r="FJ14" s="260"/>
      <c r="FK14" s="260"/>
      <c r="FL14" s="260"/>
      <c r="FM14" s="260"/>
    </row>
    <row r="15" spans="1:169" s="266" customFormat="1">
      <c r="A15" s="264">
        <f>'Add''l Named Insured Schedule'!B6</f>
        <v>0</v>
      </c>
      <c r="B15" s="264">
        <f>'Add''l Named Insured Schedule'!D6</f>
        <v>0</v>
      </c>
      <c r="C15" s="264">
        <f>'Add''l Named Insured Schedule'!E6</f>
        <v>0</v>
      </c>
      <c r="D15" s="264">
        <f>'Add''l Named Insured Schedule'!F6</f>
        <v>0</v>
      </c>
      <c r="E15" s="264">
        <f>'Add''l Named Insured Schedule'!G6</f>
        <v>0</v>
      </c>
      <c r="F15" s="264">
        <f>'Add''l Named Insured Schedule'!H6</f>
        <v>0</v>
      </c>
      <c r="G15" s="264">
        <f>'Add''l Named Insured Schedule'!B6</f>
        <v>0</v>
      </c>
      <c r="H15" s="264">
        <f>'Add''l Named Insured Schedule'!D6</f>
        <v>0</v>
      </c>
      <c r="I15" s="264">
        <f>'Add''l Named Insured Schedule'!E6</f>
        <v>0</v>
      </c>
      <c r="J15" s="264">
        <f>'Add''l Named Insured Schedule'!F6</f>
        <v>0</v>
      </c>
      <c r="K15" s="264">
        <f>'Add''l Named Insured Schedule'!G6</f>
        <v>0</v>
      </c>
      <c r="L15" s="264">
        <f>'Add''l Named Insured Schedule'!H7</f>
        <v>0</v>
      </c>
      <c r="M15" s="264">
        <f>'Add''l Named Insured Schedule'!B8</f>
        <v>0</v>
      </c>
      <c r="N15" s="264">
        <f>'Add''l Named Insured Schedule'!D8</f>
        <v>0</v>
      </c>
      <c r="O15" s="264">
        <f>'Add''l Named Insured Schedule'!E8</f>
        <v>0</v>
      </c>
      <c r="P15" s="264">
        <f>'Add''l Named Insured Schedule'!F8</f>
        <v>0</v>
      </c>
      <c r="Q15" s="264">
        <f>'Add''l Named Insured Schedule'!G8</f>
        <v>0</v>
      </c>
      <c r="R15" s="264">
        <f>'Add''l Named Insured Schedule'!H8</f>
        <v>0</v>
      </c>
      <c r="S15" s="264">
        <f>'Add''l Named Insured Schedule'!B9</f>
        <v>0</v>
      </c>
      <c r="T15" s="264">
        <f>'Add''l Named Insured Schedule'!D9</f>
        <v>0</v>
      </c>
      <c r="U15" s="264">
        <f>'Add''l Named Insured Schedule'!E9</f>
        <v>0</v>
      </c>
      <c r="V15" s="264">
        <f>'Add''l Named Insured Schedule'!F9</f>
        <v>0</v>
      </c>
      <c r="W15" s="264">
        <f>'Add''l Named Insured Schedule'!G9</f>
        <v>0</v>
      </c>
      <c r="X15" s="264">
        <f>'Add''l Named Insured Schedule'!H9</f>
        <v>0</v>
      </c>
      <c r="Y15" s="264">
        <f>'Add''l Named Insured Schedule'!B10</f>
        <v>0</v>
      </c>
      <c r="Z15" s="264">
        <f>'Add''l Named Insured Schedule'!D10</f>
        <v>0</v>
      </c>
      <c r="AA15" s="264">
        <f>'Add''l Named Insured Schedule'!E10</f>
        <v>0</v>
      </c>
      <c r="AB15" s="264">
        <f>'Add''l Named Insured Schedule'!F10</f>
        <v>0</v>
      </c>
      <c r="AC15" s="264">
        <f>'Add''l Named Insured Schedule'!G10</f>
        <v>0</v>
      </c>
      <c r="AD15" s="264">
        <f>'Add''l Named Insured Schedule'!H10</f>
        <v>0</v>
      </c>
      <c r="AE15" s="264">
        <f>'Add''l Named Insured Schedule'!B11</f>
        <v>0</v>
      </c>
      <c r="AF15" s="264">
        <f>'Add''l Named Insured Schedule'!D11</f>
        <v>0</v>
      </c>
      <c r="AG15" s="264">
        <f>'Add''l Named Insured Schedule'!E11</f>
        <v>0</v>
      </c>
      <c r="AH15" s="264">
        <f>'Add''l Named Insured Schedule'!F11</f>
        <v>0</v>
      </c>
      <c r="AI15" s="264">
        <f>'Add''l Named Insured Schedule'!G11</f>
        <v>0</v>
      </c>
      <c r="AJ15" s="264">
        <f>'Add''l Named Insured Schedule'!H11</f>
        <v>0</v>
      </c>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0"/>
      <c r="BW15" s="260"/>
      <c r="BX15" s="260"/>
      <c r="BY15" s="260"/>
      <c r="BZ15" s="260"/>
      <c r="CA15" s="260"/>
      <c r="CB15" s="260"/>
      <c r="CC15" s="260"/>
      <c r="CD15" s="260"/>
      <c r="CE15" s="260"/>
      <c r="CF15" s="260"/>
      <c r="CG15" s="260"/>
      <c r="CH15" s="260"/>
      <c r="CI15" s="260"/>
      <c r="CJ15" s="260"/>
      <c r="CK15" s="260"/>
      <c r="CL15" s="260"/>
      <c r="CM15" s="260"/>
      <c r="CN15" s="260"/>
      <c r="CO15" s="260"/>
      <c r="CP15" s="260"/>
      <c r="CQ15" s="260"/>
      <c r="CR15" s="260"/>
      <c r="CS15" s="260"/>
      <c r="CT15" s="260"/>
      <c r="CU15" s="260"/>
      <c r="CV15" s="260"/>
      <c r="CW15" s="260"/>
      <c r="CX15" s="260"/>
      <c r="CY15" s="260"/>
      <c r="CZ15" s="260"/>
      <c r="DA15" s="260"/>
      <c r="DB15" s="260"/>
      <c r="DC15" s="260"/>
      <c r="DD15" s="260"/>
      <c r="DE15" s="260"/>
      <c r="DF15" s="260"/>
      <c r="DG15" s="260"/>
      <c r="DH15" s="260"/>
      <c r="DI15" s="260"/>
      <c r="DJ15" s="260"/>
      <c r="DK15" s="260"/>
      <c r="DL15" s="260"/>
      <c r="DM15" s="260"/>
      <c r="DN15" s="260"/>
      <c r="DO15" s="260"/>
      <c r="DP15" s="260"/>
      <c r="DQ15" s="260"/>
      <c r="DR15" s="260"/>
      <c r="DS15" s="260"/>
      <c r="DT15" s="260"/>
      <c r="DU15" s="260"/>
      <c r="DV15" s="260"/>
      <c r="DW15" s="260"/>
      <c r="DX15" s="260"/>
      <c r="DY15" s="260"/>
      <c r="DZ15" s="260"/>
      <c r="EA15" s="260"/>
      <c r="EB15" s="260"/>
      <c r="EC15" s="260"/>
      <c r="ED15" s="260"/>
      <c r="EE15" s="260"/>
      <c r="EF15" s="260"/>
      <c r="EG15" s="260"/>
      <c r="EH15" s="260"/>
      <c r="EI15" s="260"/>
      <c r="EJ15" s="260"/>
      <c r="EK15" s="260"/>
      <c r="EL15" s="260"/>
      <c r="EM15" s="260"/>
      <c r="EN15" s="260"/>
      <c r="EO15" s="260"/>
      <c r="EP15" s="260"/>
      <c r="EQ15" s="260"/>
      <c r="ER15" s="260"/>
      <c r="ES15" s="260"/>
      <c r="ET15" s="260"/>
      <c r="EU15" s="260"/>
      <c r="EV15" s="260"/>
      <c r="EW15" s="260"/>
      <c r="EX15" s="260"/>
      <c r="EY15" s="260"/>
      <c r="EZ15" s="260"/>
      <c r="FA15" s="260"/>
      <c r="FB15" s="260"/>
      <c r="FC15" s="260"/>
      <c r="FD15" s="260"/>
      <c r="FE15" s="260"/>
      <c r="FF15" s="260"/>
      <c r="FG15" s="260"/>
      <c r="FH15" s="260"/>
      <c r="FI15" s="260"/>
      <c r="FJ15" s="260"/>
      <c r="FK15" s="260"/>
      <c r="FL15" s="260"/>
      <c r="FM15" s="260"/>
    </row>
    <row r="17" spans="1:169">
      <c r="A17" s="577" t="s">
        <v>380</v>
      </c>
      <c r="B17" s="578"/>
      <c r="C17" s="578"/>
      <c r="D17" s="578"/>
      <c r="E17" s="578"/>
      <c r="F17" s="578"/>
      <c r="G17" s="578"/>
      <c r="H17" s="578"/>
      <c r="I17" s="578"/>
      <c r="J17" s="578"/>
      <c r="K17" s="578"/>
      <c r="L17" s="578"/>
      <c r="M17" s="578"/>
      <c r="N17" s="578"/>
      <c r="O17" s="579"/>
    </row>
    <row r="18" spans="1:169" ht="45">
      <c r="A18" s="266"/>
      <c r="B18" s="267" t="s">
        <v>23</v>
      </c>
      <c r="C18" s="267" t="s">
        <v>264</v>
      </c>
      <c r="D18" s="267" t="s">
        <v>265</v>
      </c>
      <c r="E18" s="268" t="s">
        <v>24</v>
      </c>
      <c r="F18" s="269" t="s">
        <v>267</v>
      </c>
      <c r="G18" s="269" t="s">
        <v>371</v>
      </c>
      <c r="H18" s="267" t="s">
        <v>269</v>
      </c>
      <c r="I18" s="267" t="s">
        <v>372</v>
      </c>
      <c r="J18" s="267" t="s">
        <v>373</v>
      </c>
      <c r="K18" s="267" t="s">
        <v>271</v>
      </c>
      <c r="L18" s="267" t="s">
        <v>272</v>
      </c>
      <c r="M18" s="269" t="s">
        <v>374</v>
      </c>
      <c r="N18" s="267" t="s">
        <v>375</v>
      </c>
      <c r="O18" s="267" t="s">
        <v>376</v>
      </c>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c r="DM18" s="266"/>
      <c r="DN18" s="266"/>
      <c r="DO18" s="266"/>
      <c r="DP18" s="266"/>
      <c r="DQ18" s="266"/>
      <c r="DR18" s="266"/>
      <c r="DS18" s="266"/>
      <c r="DT18" s="266"/>
      <c r="DU18" s="266"/>
      <c r="DV18" s="266"/>
      <c r="DW18" s="266"/>
      <c r="DX18" s="266"/>
      <c r="DY18" s="266"/>
      <c r="DZ18" s="266"/>
      <c r="EA18" s="266"/>
      <c r="EB18" s="266"/>
      <c r="EC18" s="266"/>
      <c r="ED18" s="266"/>
      <c r="EE18" s="266"/>
      <c r="EF18" s="266"/>
      <c r="EG18" s="266"/>
      <c r="EH18" s="266"/>
      <c r="EI18" s="266"/>
      <c r="EJ18" s="266"/>
      <c r="EK18" s="266"/>
      <c r="EL18" s="266"/>
      <c r="EM18" s="266"/>
      <c r="EN18" s="266"/>
      <c r="EO18" s="266"/>
      <c r="EP18" s="266"/>
      <c r="EQ18" s="266"/>
      <c r="ER18" s="266"/>
      <c r="ES18" s="266"/>
      <c r="ET18" s="266"/>
      <c r="EU18" s="266"/>
      <c r="EV18" s="266"/>
      <c r="EW18" s="266"/>
      <c r="EX18" s="266"/>
      <c r="EY18" s="266"/>
      <c r="EZ18" s="266"/>
      <c r="FA18" s="266"/>
      <c r="FB18" s="266"/>
      <c r="FC18" s="266"/>
      <c r="FD18" s="266"/>
      <c r="FE18" s="266"/>
      <c r="FF18" s="266"/>
      <c r="FG18" s="266"/>
      <c r="FH18" s="266"/>
      <c r="FI18" s="266"/>
      <c r="FJ18" s="266"/>
      <c r="FK18" s="266"/>
      <c r="FL18" s="266"/>
      <c r="FM18" s="266"/>
    </row>
    <row r="19" spans="1:169">
      <c r="A19" s="264">
        <v>1</v>
      </c>
      <c r="B19" s="264" t="str">
        <f>IF('Driver List'!C6="","",'Driver List'!C6)</f>
        <v/>
      </c>
      <c r="C19" s="264" t="str">
        <f>IF('Driver List'!D6="","",'Driver List'!D6)</f>
        <v/>
      </c>
      <c r="D19" s="264" t="str">
        <f>IF('Driver List'!E6="","",'Driver List'!E6)</f>
        <v/>
      </c>
      <c r="E19" s="283" t="str">
        <f>IF('Driver List'!F6="","",'Driver List'!F6)</f>
        <v/>
      </c>
      <c r="F19" s="283" t="str">
        <f>IF('Driver List'!G6="","",'Driver List'!G6)</f>
        <v/>
      </c>
      <c r="G19" s="264" t="str">
        <f>IF('Driver List'!H6="","",'Driver List'!H6)</f>
        <v/>
      </c>
      <c r="H19" s="264" t="str">
        <f>IF('Driver List'!I6="","",'Driver List'!I6)</f>
        <v/>
      </c>
      <c r="I19" s="264" t="str">
        <f>IF('Driver List'!J6="","",'Driver List'!J6)</f>
        <v/>
      </c>
      <c r="J19" s="264" t="str">
        <f>IF('Driver List'!K6="","",'Driver List'!K6)</f>
        <v/>
      </c>
      <c r="K19" s="264" t="str">
        <f>IF('Driver List'!L6="","",'Driver List'!L6)</f>
        <v/>
      </c>
      <c r="L19" s="264" t="str">
        <f>IF('Driver List'!M6="","",'Driver List'!M6)</f>
        <v/>
      </c>
      <c r="M19" s="264" t="str">
        <f>IF('Driver List'!N6="","",'Driver List'!N6)</f>
        <v/>
      </c>
      <c r="N19" s="264" t="str">
        <f>IF('Driver List'!O6="","",'Driver List'!O6)</f>
        <v/>
      </c>
      <c r="O19" s="264" t="str">
        <f>IF('Driver List'!P6="","",'Driver List'!P6)</f>
        <v/>
      </c>
    </row>
    <row r="20" spans="1:169">
      <c r="A20" s="264">
        <v>2</v>
      </c>
      <c r="B20" s="264" t="str">
        <f>IF('Driver List'!C7="","",'Driver List'!C7)</f>
        <v/>
      </c>
      <c r="C20" s="264" t="str">
        <f>IF('Driver List'!D7="","",'Driver List'!D7)</f>
        <v/>
      </c>
      <c r="D20" s="264" t="str">
        <f>IF('Driver List'!E7="","",'Driver List'!E7)</f>
        <v/>
      </c>
      <c r="E20" s="283" t="str">
        <f>IF('Driver List'!F7="","",'Driver List'!F7)</f>
        <v/>
      </c>
      <c r="F20" s="283" t="str">
        <f>IF('Driver List'!G7="","",'Driver List'!G7)</f>
        <v/>
      </c>
      <c r="G20" s="264" t="str">
        <f>IF('Driver List'!H7="","",'Driver List'!H7)</f>
        <v/>
      </c>
      <c r="H20" s="264" t="str">
        <f>IF('Driver List'!I7="","",'Driver List'!I7)</f>
        <v/>
      </c>
      <c r="I20" s="264" t="str">
        <f>IF('Driver List'!J7="","",'Driver List'!J7)</f>
        <v/>
      </c>
      <c r="J20" s="264" t="str">
        <f>IF('Driver List'!K7="","",'Driver List'!K7)</f>
        <v/>
      </c>
      <c r="K20" s="264" t="str">
        <f>IF('Driver List'!L7="","",'Driver List'!L7)</f>
        <v/>
      </c>
      <c r="L20" s="264" t="str">
        <f>IF('Driver List'!M7="","",'Driver List'!M7)</f>
        <v/>
      </c>
      <c r="M20" s="264" t="str">
        <f>IF('Driver List'!N7="","",'Driver List'!N7)</f>
        <v/>
      </c>
      <c r="N20" s="264" t="str">
        <f>IF('Driver List'!O7="","",'Driver List'!O7)</f>
        <v/>
      </c>
      <c r="O20" s="264" t="str">
        <f>IF('Driver List'!P7="","",'Driver List'!P7)</f>
        <v/>
      </c>
    </row>
    <row r="21" spans="1:169">
      <c r="A21" s="264">
        <v>3</v>
      </c>
      <c r="B21" s="264" t="str">
        <f>IF('Driver List'!C8="","",'Driver List'!C8)</f>
        <v/>
      </c>
      <c r="C21" s="264" t="str">
        <f>IF('Driver List'!D8="","",'Driver List'!D8)</f>
        <v/>
      </c>
      <c r="D21" s="264" t="str">
        <f>IF('Driver List'!E8="","",'Driver List'!E8)</f>
        <v/>
      </c>
      <c r="E21" s="283" t="str">
        <f>IF('Driver List'!F8="","",'Driver List'!F8)</f>
        <v/>
      </c>
      <c r="F21" s="283" t="str">
        <f>IF('Driver List'!G8="","",'Driver List'!G8)</f>
        <v/>
      </c>
      <c r="G21" s="264" t="str">
        <f>IF('Driver List'!H8="","",'Driver List'!H8)</f>
        <v/>
      </c>
      <c r="H21" s="264" t="str">
        <f>IF('Driver List'!I8="","",'Driver List'!I8)</f>
        <v/>
      </c>
      <c r="I21" s="264" t="str">
        <f>IF('Driver List'!J8="","",'Driver List'!J8)</f>
        <v/>
      </c>
      <c r="J21" s="264" t="str">
        <f>IF('Driver List'!K8="","",'Driver List'!K8)</f>
        <v/>
      </c>
      <c r="K21" s="264" t="str">
        <f>IF('Driver List'!L8="","",'Driver List'!L8)</f>
        <v/>
      </c>
      <c r="L21" s="264" t="str">
        <f>IF('Driver List'!M8="","",'Driver List'!M8)</f>
        <v/>
      </c>
      <c r="M21" s="264" t="str">
        <f>IF('Driver List'!N8="","",'Driver List'!N8)</f>
        <v/>
      </c>
      <c r="N21" s="264" t="str">
        <f>IF('Driver List'!O8="","",'Driver List'!O8)</f>
        <v/>
      </c>
      <c r="O21" s="264" t="str">
        <f>IF('Driver List'!P8="","",'Driver List'!P8)</f>
        <v/>
      </c>
    </row>
    <row r="22" spans="1:169">
      <c r="A22" s="264">
        <v>4</v>
      </c>
      <c r="B22" s="264" t="str">
        <f>IF('Driver List'!C9="","",'Driver List'!C9)</f>
        <v/>
      </c>
      <c r="C22" s="264" t="str">
        <f>IF('Driver List'!D9="","",'Driver List'!D9)</f>
        <v/>
      </c>
      <c r="D22" s="264" t="str">
        <f>IF('Driver List'!E9="","",'Driver List'!E9)</f>
        <v/>
      </c>
      <c r="E22" s="283" t="str">
        <f>IF('Driver List'!F9="","",'Driver List'!F9)</f>
        <v/>
      </c>
      <c r="F22" s="283" t="str">
        <f>IF('Driver List'!G9="","",'Driver List'!G9)</f>
        <v/>
      </c>
      <c r="G22" s="264" t="str">
        <f>IF('Driver List'!H9="","",'Driver List'!H9)</f>
        <v/>
      </c>
      <c r="H22" s="264" t="str">
        <f>IF('Driver List'!I9="","",'Driver List'!I9)</f>
        <v/>
      </c>
      <c r="I22" s="264" t="str">
        <f>IF('Driver List'!J9="","",'Driver List'!J9)</f>
        <v/>
      </c>
      <c r="J22" s="264" t="str">
        <f>IF('Driver List'!K9="","",'Driver List'!K9)</f>
        <v/>
      </c>
      <c r="K22" s="264" t="str">
        <f>IF('Driver List'!L9="","",'Driver List'!L9)</f>
        <v/>
      </c>
      <c r="L22" s="264" t="str">
        <f>IF('Driver List'!M9="","",'Driver List'!M9)</f>
        <v/>
      </c>
      <c r="M22" s="264" t="str">
        <f>IF('Driver List'!N9="","",'Driver List'!N9)</f>
        <v/>
      </c>
      <c r="N22" s="264" t="str">
        <f>IF('Driver List'!O9="","",'Driver List'!O9)</f>
        <v/>
      </c>
      <c r="O22" s="264" t="str">
        <f>IF('Driver List'!P9="","",'Driver List'!P9)</f>
        <v/>
      </c>
    </row>
    <row r="23" spans="1:169">
      <c r="A23" s="264">
        <v>5</v>
      </c>
      <c r="B23" s="264" t="str">
        <f>IF('Driver List'!C10="","",'Driver List'!C10)</f>
        <v/>
      </c>
      <c r="C23" s="264" t="str">
        <f>IF('Driver List'!D10="","",'Driver List'!D10)</f>
        <v/>
      </c>
      <c r="D23" s="264" t="str">
        <f>IF('Driver List'!E10="","",'Driver List'!E10)</f>
        <v/>
      </c>
      <c r="E23" s="283" t="str">
        <f>IF('Driver List'!F10="","",'Driver List'!F10)</f>
        <v/>
      </c>
      <c r="F23" s="283" t="str">
        <f>IF('Driver List'!G10="","",'Driver List'!G10)</f>
        <v/>
      </c>
      <c r="G23" s="264" t="str">
        <f>IF('Driver List'!H10="","",'Driver List'!H10)</f>
        <v/>
      </c>
      <c r="H23" s="264" t="str">
        <f>IF('Driver List'!I10="","",'Driver List'!I10)</f>
        <v/>
      </c>
      <c r="I23" s="264" t="str">
        <f>IF('Driver List'!J10="","",'Driver List'!J10)</f>
        <v/>
      </c>
      <c r="J23" s="264" t="str">
        <f>IF('Driver List'!K10="","",'Driver List'!K10)</f>
        <v/>
      </c>
      <c r="K23" s="264" t="str">
        <f>IF('Driver List'!L10="","",'Driver List'!L10)</f>
        <v/>
      </c>
      <c r="L23" s="264" t="str">
        <f>IF('Driver List'!M10="","",'Driver List'!M10)</f>
        <v/>
      </c>
      <c r="M23" s="264" t="str">
        <f>IF('Driver List'!N10="","",'Driver List'!N10)</f>
        <v/>
      </c>
      <c r="N23" s="264" t="str">
        <f>IF('Driver List'!O10="","",'Driver List'!O10)</f>
        <v/>
      </c>
      <c r="O23" s="264" t="str">
        <f>IF('Driver List'!P10="","",'Driver List'!P10)</f>
        <v/>
      </c>
    </row>
    <row r="24" spans="1:169">
      <c r="A24" s="264">
        <v>6</v>
      </c>
      <c r="B24" s="264" t="str">
        <f>IF('Driver List'!C11="","",'Driver List'!C11)</f>
        <v/>
      </c>
      <c r="C24" s="264" t="str">
        <f>IF('Driver List'!D11="","",'Driver List'!D11)</f>
        <v/>
      </c>
      <c r="D24" s="264" t="str">
        <f>IF('Driver List'!E11="","",'Driver List'!E11)</f>
        <v/>
      </c>
      <c r="E24" s="283" t="str">
        <f>IF('Driver List'!F11="","",'Driver List'!F11)</f>
        <v/>
      </c>
      <c r="F24" s="283" t="str">
        <f>IF('Driver List'!G11="","",'Driver List'!G11)</f>
        <v/>
      </c>
      <c r="G24" s="264" t="str">
        <f>IF('Driver List'!H11="","",'Driver List'!H11)</f>
        <v/>
      </c>
      <c r="H24" s="264" t="str">
        <f>IF('Driver List'!I11="","",'Driver List'!I11)</f>
        <v/>
      </c>
      <c r="I24" s="264" t="str">
        <f>IF('Driver List'!J11="","",'Driver List'!J11)</f>
        <v/>
      </c>
      <c r="J24" s="264" t="str">
        <f>IF('Driver List'!K11="","",'Driver List'!K11)</f>
        <v/>
      </c>
      <c r="K24" s="264" t="str">
        <f>IF('Driver List'!L11="","",'Driver List'!L11)</f>
        <v/>
      </c>
      <c r="L24" s="264" t="str">
        <f>IF('Driver List'!M11="","",'Driver List'!M11)</f>
        <v/>
      </c>
      <c r="M24" s="264" t="str">
        <f>IF('Driver List'!N11="","",'Driver List'!N11)</f>
        <v/>
      </c>
      <c r="N24" s="264" t="str">
        <f>IF('Driver List'!O11="","",'Driver List'!O11)</f>
        <v/>
      </c>
      <c r="O24" s="264" t="str">
        <f>IF('Driver List'!P11="","",'Driver List'!P11)</f>
        <v/>
      </c>
    </row>
    <row r="25" spans="1:169">
      <c r="A25" s="264">
        <v>7</v>
      </c>
      <c r="B25" s="264" t="str">
        <f>IF('Driver List'!C12="","",'Driver List'!C12)</f>
        <v/>
      </c>
      <c r="C25" s="264" t="str">
        <f>IF('Driver List'!D12="","",'Driver List'!D12)</f>
        <v/>
      </c>
      <c r="D25" s="264" t="str">
        <f>IF('Driver List'!E12="","",'Driver List'!E12)</f>
        <v/>
      </c>
      <c r="E25" s="283" t="str">
        <f>IF('Driver List'!F12="","",'Driver List'!F12)</f>
        <v/>
      </c>
      <c r="F25" s="283" t="str">
        <f>IF('Driver List'!G12="","",'Driver List'!G12)</f>
        <v/>
      </c>
      <c r="G25" s="264" t="str">
        <f>IF('Driver List'!H12="","",'Driver List'!H12)</f>
        <v/>
      </c>
      <c r="H25" s="264" t="str">
        <f>IF('Driver List'!I12="","",'Driver List'!I12)</f>
        <v/>
      </c>
      <c r="I25" s="264" t="str">
        <f>IF('Driver List'!J12="","",'Driver List'!J12)</f>
        <v/>
      </c>
      <c r="J25" s="264" t="str">
        <f>IF('Driver List'!K12="","",'Driver List'!K12)</f>
        <v/>
      </c>
      <c r="K25" s="264" t="str">
        <f>IF('Driver List'!L12="","",'Driver List'!L12)</f>
        <v/>
      </c>
      <c r="L25" s="264" t="str">
        <f>IF('Driver List'!M12="","",'Driver List'!M12)</f>
        <v/>
      </c>
      <c r="M25" s="264" t="str">
        <f>IF('Driver List'!N12="","",'Driver List'!N12)</f>
        <v/>
      </c>
      <c r="N25" s="264" t="str">
        <f>IF('Driver List'!O12="","",'Driver List'!O12)</f>
        <v/>
      </c>
      <c r="O25" s="264" t="str">
        <f>IF('Driver List'!P12="","",'Driver List'!P12)</f>
        <v/>
      </c>
    </row>
    <row r="26" spans="1:169">
      <c r="A26" s="264">
        <v>8</v>
      </c>
      <c r="B26" s="264" t="str">
        <f>IF('Driver List'!C13="","",'Driver List'!C13)</f>
        <v/>
      </c>
      <c r="C26" s="264" t="str">
        <f>IF('Driver List'!D13="","",'Driver List'!D13)</f>
        <v/>
      </c>
      <c r="D26" s="264" t="str">
        <f>IF('Driver List'!E13="","",'Driver List'!E13)</f>
        <v/>
      </c>
      <c r="E26" s="283" t="str">
        <f>IF('Driver List'!F13="","",'Driver List'!F13)</f>
        <v/>
      </c>
      <c r="F26" s="283" t="str">
        <f>IF('Driver List'!G13="","",'Driver List'!G13)</f>
        <v/>
      </c>
      <c r="G26" s="264" t="str">
        <f>IF('Driver List'!H13="","",'Driver List'!H13)</f>
        <v/>
      </c>
      <c r="H26" s="264" t="str">
        <f>IF('Driver List'!I13="","",'Driver List'!I13)</f>
        <v/>
      </c>
      <c r="I26" s="264" t="str">
        <f>IF('Driver List'!J13="","",'Driver List'!J13)</f>
        <v/>
      </c>
      <c r="J26" s="264" t="str">
        <f>IF('Driver List'!K13="","",'Driver List'!K13)</f>
        <v/>
      </c>
      <c r="K26" s="264" t="str">
        <f>IF('Driver List'!L13="","",'Driver List'!L13)</f>
        <v/>
      </c>
      <c r="L26" s="264" t="str">
        <f>IF('Driver List'!M13="","",'Driver List'!M13)</f>
        <v/>
      </c>
      <c r="M26" s="264" t="str">
        <f>IF('Driver List'!N13="","",'Driver List'!N13)</f>
        <v/>
      </c>
      <c r="N26" s="264" t="str">
        <f>IF('Driver List'!O13="","",'Driver List'!O13)</f>
        <v/>
      </c>
      <c r="O26" s="264" t="str">
        <f>IF('Driver List'!P13="","",'Driver List'!P13)</f>
        <v/>
      </c>
    </row>
    <row r="27" spans="1:169">
      <c r="A27" s="264">
        <v>9</v>
      </c>
      <c r="B27" s="264" t="str">
        <f>IF('Driver List'!C14="","",'Driver List'!C14)</f>
        <v/>
      </c>
      <c r="C27" s="264" t="str">
        <f>IF('Driver List'!D14="","",'Driver List'!D14)</f>
        <v/>
      </c>
      <c r="D27" s="264" t="str">
        <f>IF('Driver List'!E14="","",'Driver List'!E14)</f>
        <v/>
      </c>
      <c r="E27" s="283" t="str">
        <f>IF('Driver List'!F14="","",'Driver List'!F14)</f>
        <v/>
      </c>
      <c r="F27" s="283" t="str">
        <f>IF('Driver List'!G14="","",'Driver List'!G14)</f>
        <v/>
      </c>
      <c r="G27" s="264" t="str">
        <f>IF('Driver List'!H14="","",'Driver List'!H14)</f>
        <v/>
      </c>
      <c r="H27" s="264" t="str">
        <f>IF('Driver List'!I14="","",'Driver List'!I14)</f>
        <v/>
      </c>
      <c r="I27" s="264" t="str">
        <f>IF('Driver List'!J14="","",'Driver List'!J14)</f>
        <v/>
      </c>
      <c r="J27" s="264" t="str">
        <f>IF('Driver List'!K14="","",'Driver List'!K14)</f>
        <v/>
      </c>
      <c r="K27" s="264" t="str">
        <f>IF('Driver List'!L14="","",'Driver List'!L14)</f>
        <v/>
      </c>
      <c r="L27" s="264" t="str">
        <f>IF('Driver List'!M14="","",'Driver List'!M14)</f>
        <v/>
      </c>
      <c r="M27" s="264" t="str">
        <f>IF('Driver List'!N14="","",'Driver List'!N14)</f>
        <v/>
      </c>
      <c r="N27" s="264" t="str">
        <f>IF('Driver List'!O14="","",'Driver List'!O14)</f>
        <v/>
      </c>
      <c r="O27" s="264" t="str">
        <f>IF('Driver List'!P14="","",'Driver List'!P14)</f>
        <v/>
      </c>
    </row>
    <row r="28" spans="1:169">
      <c r="A28" s="264">
        <v>10</v>
      </c>
      <c r="B28" s="264" t="str">
        <f>IF('Driver List'!C15="","",'Driver List'!C15)</f>
        <v/>
      </c>
      <c r="C28" s="264" t="str">
        <f>IF('Driver List'!D15="","",'Driver List'!D15)</f>
        <v/>
      </c>
      <c r="D28" s="264" t="str">
        <f>IF('Driver List'!E15="","",'Driver List'!E15)</f>
        <v/>
      </c>
      <c r="E28" s="283" t="str">
        <f>IF('Driver List'!F15="","",'Driver List'!F15)</f>
        <v/>
      </c>
      <c r="F28" s="283" t="str">
        <f>IF('Driver List'!G15="","",'Driver List'!G15)</f>
        <v/>
      </c>
      <c r="G28" s="264" t="str">
        <f>IF('Driver List'!H15="","",'Driver List'!H15)</f>
        <v/>
      </c>
      <c r="H28" s="264" t="str">
        <f>IF('Driver List'!I15="","",'Driver List'!I15)</f>
        <v/>
      </c>
      <c r="I28" s="264" t="str">
        <f>IF('Driver List'!J15="","",'Driver List'!J15)</f>
        <v/>
      </c>
      <c r="J28" s="264" t="str">
        <f>IF('Driver List'!K15="","",'Driver List'!K15)</f>
        <v/>
      </c>
      <c r="K28" s="264" t="str">
        <f>IF('Driver List'!L15="","",'Driver List'!L15)</f>
        <v/>
      </c>
      <c r="L28" s="264" t="str">
        <f>IF('Driver List'!M15="","",'Driver List'!M15)</f>
        <v/>
      </c>
      <c r="M28" s="264" t="str">
        <f>IF('Driver List'!N15="","",'Driver List'!N15)</f>
        <v/>
      </c>
      <c r="N28" s="264" t="str">
        <f>IF('Driver List'!O15="","",'Driver List'!O15)</f>
        <v/>
      </c>
      <c r="O28" s="264" t="str">
        <f>IF('Driver List'!P15="","",'Driver List'!P15)</f>
        <v/>
      </c>
    </row>
    <row r="29" spans="1:169">
      <c r="A29" s="264">
        <v>11</v>
      </c>
      <c r="B29" s="264" t="str">
        <f>IF('Driver List'!C16="","",'Driver List'!C16)</f>
        <v/>
      </c>
      <c r="C29" s="264" t="str">
        <f>IF('Driver List'!D16="","",'Driver List'!D16)</f>
        <v/>
      </c>
      <c r="D29" s="264" t="str">
        <f>IF('Driver List'!E16="","",'Driver List'!E16)</f>
        <v/>
      </c>
      <c r="E29" s="283" t="str">
        <f>IF('Driver List'!F16="","",'Driver List'!F16)</f>
        <v/>
      </c>
      <c r="F29" s="283" t="str">
        <f>IF('Driver List'!G16="","",'Driver List'!G16)</f>
        <v/>
      </c>
      <c r="G29" s="264" t="str">
        <f>IF('Driver List'!H16="","",'Driver List'!H16)</f>
        <v/>
      </c>
      <c r="H29" s="264" t="str">
        <f>IF('Driver List'!I16="","",'Driver List'!I16)</f>
        <v/>
      </c>
      <c r="I29" s="264" t="str">
        <f>IF('Driver List'!J16="","",'Driver List'!J16)</f>
        <v/>
      </c>
      <c r="J29" s="264" t="str">
        <f>IF('Driver List'!K16="","",'Driver List'!K16)</f>
        <v/>
      </c>
      <c r="K29" s="264" t="str">
        <f>IF('Driver List'!L16="","",'Driver List'!L16)</f>
        <v/>
      </c>
      <c r="L29" s="264" t="str">
        <f>IF('Driver List'!M16="","",'Driver List'!M16)</f>
        <v/>
      </c>
      <c r="M29" s="264" t="str">
        <f>IF('Driver List'!N16="","",'Driver List'!N16)</f>
        <v/>
      </c>
      <c r="N29" s="264" t="str">
        <f>IF('Driver List'!O16="","",'Driver List'!O16)</f>
        <v/>
      </c>
      <c r="O29" s="264" t="str">
        <f>IF('Driver List'!P16="","",'Driver List'!P16)</f>
        <v/>
      </c>
    </row>
    <row r="30" spans="1:169">
      <c r="A30" s="264">
        <v>12</v>
      </c>
      <c r="B30" s="264" t="str">
        <f>IF('Driver List'!C17="","",'Driver List'!C17)</f>
        <v/>
      </c>
      <c r="C30" s="264" t="str">
        <f>IF('Driver List'!D17="","",'Driver List'!D17)</f>
        <v/>
      </c>
      <c r="D30" s="264" t="str">
        <f>IF('Driver List'!E17="","",'Driver List'!E17)</f>
        <v/>
      </c>
      <c r="E30" s="283" t="str">
        <f>IF('Driver List'!F17="","",'Driver List'!F17)</f>
        <v/>
      </c>
      <c r="F30" s="283" t="str">
        <f>IF('Driver List'!G17="","",'Driver List'!G17)</f>
        <v/>
      </c>
      <c r="G30" s="264" t="str">
        <f>IF('Driver List'!H17="","",'Driver List'!H17)</f>
        <v/>
      </c>
      <c r="H30" s="264" t="str">
        <f>IF('Driver List'!I17="","",'Driver List'!I17)</f>
        <v/>
      </c>
      <c r="I30" s="264" t="str">
        <f>IF('Driver List'!J17="","",'Driver List'!J17)</f>
        <v/>
      </c>
      <c r="J30" s="264" t="str">
        <f>IF('Driver List'!K17="","",'Driver List'!K17)</f>
        <v/>
      </c>
      <c r="K30" s="264" t="str">
        <f>IF('Driver List'!L17="","",'Driver List'!L17)</f>
        <v/>
      </c>
      <c r="L30" s="264" t="str">
        <f>IF('Driver List'!M17="","",'Driver List'!M17)</f>
        <v/>
      </c>
      <c r="M30" s="264" t="str">
        <f>IF('Driver List'!N17="","",'Driver List'!N17)</f>
        <v/>
      </c>
      <c r="N30" s="264" t="str">
        <f>IF('Driver List'!O17="","",'Driver List'!O17)</f>
        <v/>
      </c>
      <c r="O30" s="264" t="str">
        <f>IF('Driver List'!P17="","",'Driver List'!P17)</f>
        <v/>
      </c>
    </row>
    <row r="31" spans="1:169">
      <c r="A31" s="264">
        <v>13</v>
      </c>
      <c r="B31" s="264" t="str">
        <f>IF('Driver List'!C18="","",'Driver List'!C18)</f>
        <v/>
      </c>
      <c r="C31" s="264" t="str">
        <f>IF('Driver List'!D18="","",'Driver List'!D18)</f>
        <v/>
      </c>
      <c r="D31" s="264" t="str">
        <f>IF('Driver List'!E18="","",'Driver List'!E18)</f>
        <v/>
      </c>
      <c r="E31" s="283" t="str">
        <f>IF('Driver List'!F18="","",'Driver List'!F18)</f>
        <v/>
      </c>
      <c r="F31" s="283" t="str">
        <f>IF('Driver List'!G18="","",'Driver List'!G18)</f>
        <v/>
      </c>
      <c r="G31" s="264" t="str">
        <f>IF('Driver List'!H18="","",'Driver List'!H18)</f>
        <v/>
      </c>
      <c r="H31" s="264" t="str">
        <f>IF('Driver List'!I18="","",'Driver List'!I18)</f>
        <v/>
      </c>
      <c r="I31" s="264" t="str">
        <f>IF('Driver List'!J18="","",'Driver List'!J18)</f>
        <v/>
      </c>
      <c r="J31" s="264" t="str">
        <f>IF('Driver List'!K18="","",'Driver List'!K18)</f>
        <v/>
      </c>
      <c r="K31" s="264" t="str">
        <f>IF('Driver List'!L18="","",'Driver List'!L18)</f>
        <v/>
      </c>
      <c r="L31" s="264" t="str">
        <f>IF('Driver List'!M18="","",'Driver List'!M18)</f>
        <v/>
      </c>
      <c r="M31" s="264" t="str">
        <f>IF('Driver List'!N18="","",'Driver List'!N18)</f>
        <v/>
      </c>
      <c r="N31" s="264" t="str">
        <f>IF('Driver List'!O18="","",'Driver List'!O18)</f>
        <v/>
      </c>
      <c r="O31" s="264" t="str">
        <f>IF('Driver List'!P18="","",'Driver List'!P18)</f>
        <v/>
      </c>
    </row>
    <row r="32" spans="1:169">
      <c r="A32" s="264">
        <v>14</v>
      </c>
      <c r="B32" s="264" t="str">
        <f>IF('Driver List'!C19="","",'Driver List'!C19)</f>
        <v/>
      </c>
      <c r="C32" s="264" t="str">
        <f>IF('Driver List'!D19="","",'Driver List'!D19)</f>
        <v/>
      </c>
      <c r="D32" s="264" t="str">
        <f>IF('Driver List'!E19="","",'Driver List'!E19)</f>
        <v/>
      </c>
      <c r="E32" s="283" t="str">
        <f>IF('Driver List'!F19="","",'Driver List'!F19)</f>
        <v/>
      </c>
      <c r="F32" s="283" t="str">
        <f>IF('Driver List'!G19="","",'Driver List'!G19)</f>
        <v/>
      </c>
      <c r="G32" s="264" t="str">
        <f>IF('Driver List'!H19="","",'Driver List'!H19)</f>
        <v/>
      </c>
      <c r="H32" s="264" t="str">
        <f>IF('Driver List'!I19="","",'Driver List'!I19)</f>
        <v/>
      </c>
      <c r="I32" s="264" t="str">
        <f>IF('Driver List'!J19="","",'Driver List'!J19)</f>
        <v/>
      </c>
      <c r="J32" s="264" t="str">
        <f>IF('Driver List'!K19="","",'Driver List'!K19)</f>
        <v/>
      </c>
      <c r="K32" s="264" t="str">
        <f>IF('Driver List'!L19="","",'Driver List'!L19)</f>
        <v/>
      </c>
      <c r="L32" s="264" t="str">
        <f>IF('Driver List'!M19="","",'Driver List'!M19)</f>
        <v/>
      </c>
      <c r="M32" s="264" t="str">
        <f>IF('Driver List'!N19="","",'Driver List'!N19)</f>
        <v/>
      </c>
      <c r="N32" s="264" t="str">
        <f>IF('Driver List'!O19="","",'Driver List'!O19)</f>
        <v/>
      </c>
      <c r="O32" s="264" t="str">
        <f>IF('Driver List'!P19="","",'Driver List'!P19)</f>
        <v/>
      </c>
    </row>
    <row r="33" spans="1:15">
      <c r="A33" s="264">
        <v>15</v>
      </c>
      <c r="B33" s="264" t="str">
        <f>IF('Driver List'!C20="","",'Driver List'!C20)</f>
        <v/>
      </c>
      <c r="C33" s="264" t="str">
        <f>IF('Driver List'!D20="","",'Driver List'!D20)</f>
        <v/>
      </c>
      <c r="D33" s="264" t="str">
        <f>IF('Driver List'!E20="","",'Driver List'!E20)</f>
        <v/>
      </c>
      <c r="E33" s="283" t="str">
        <f>IF('Driver List'!F20="","",'Driver List'!F20)</f>
        <v/>
      </c>
      <c r="F33" s="283" t="str">
        <f>IF('Driver List'!G20="","",'Driver List'!G20)</f>
        <v/>
      </c>
      <c r="G33" s="264" t="str">
        <f>IF('Driver List'!H20="","",'Driver List'!H20)</f>
        <v/>
      </c>
      <c r="H33" s="264" t="str">
        <f>IF('Driver List'!I20="","",'Driver List'!I20)</f>
        <v/>
      </c>
      <c r="I33" s="264" t="str">
        <f>IF('Driver List'!J20="","",'Driver List'!J20)</f>
        <v/>
      </c>
      <c r="J33" s="264" t="str">
        <f>IF('Driver List'!K20="","",'Driver List'!K20)</f>
        <v/>
      </c>
      <c r="K33" s="264" t="str">
        <f>IF('Driver List'!L20="","",'Driver List'!L20)</f>
        <v/>
      </c>
      <c r="L33" s="264" t="str">
        <f>IF('Driver List'!M20="","",'Driver List'!M20)</f>
        <v/>
      </c>
      <c r="M33" s="264" t="str">
        <f>IF('Driver List'!N20="","",'Driver List'!N20)</f>
        <v/>
      </c>
      <c r="N33" s="264" t="str">
        <f>IF('Driver List'!O20="","",'Driver List'!O20)</f>
        <v/>
      </c>
      <c r="O33" s="264" t="str">
        <f>IF('Driver List'!P20="","",'Driver List'!P20)</f>
        <v/>
      </c>
    </row>
    <row r="34" spans="1:15">
      <c r="A34" s="264">
        <v>16</v>
      </c>
      <c r="B34" s="264" t="str">
        <f>IF('Driver List'!C21="","",'Driver List'!C21)</f>
        <v/>
      </c>
      <c r="C34" s="264" t="str">
        <f>IF('Driver List'!D21="","",'Driver List'!D21)</f>
        <v/>
      </c>
      <c r="D34" s="264" t="str">
        <f>IF('Driver List'!E21="","",'Driver List'!E21)</f>
        <v/>
      </c>
      <c r="E34" s="283" t="str">
        <f>IF('Driver List'!F21="","",'Driver List'!F21)</f>
        <v/>
      </c>
      <c r="F34" s="283" t="str">
        <f>IF('Driver List'!G21="","",'Driver List'!G21)</f>
        <v/>
      </c>
      <c r="G34" s="264" t="str">
        <f>IF('Driver List'!H21="","",'Driver List'!H21)</f>
        <v/>
      </c>
      <c r="H34" s="264" t="str">
        <f>IF('Driver List'!I21="","",'Driver List'!I21)</f>
        <v/>
      </c>
      <c r="I34" s="264" t="str">
        <f>IF('Driver List'!J21="","",'Driver List'!J21)</f>
        <v/>
      </c>
      <c r="J34" s="264" t="str">
        <f>IF('Driver List'!K21="","",'Driver List'!K21)</f>
        <v/>
      </c>
      <c r="K34" s="264" t="str">
        <f>IF('Driver List'!L21="","",'Driver List'!L21)</f>
        <v/>
      </c>
      <c r="L34" s="264" t="str">
        <f>IF('Driver List'!M21="","",'Driver List'!M21)</f>
        <v/>
      </c>
      <c r="M34" s="264" t="str">
        <f>IF('Driver List'!N21="","",'Driver List'!N21)</f>
        <v/>
      </c>
      <c r="N34" s="264" t="str">
        <f>IF('Driver List'!O21="","",'Driver List'!O21)</f>
        <v/>
      </c>
      <c r="O34" s="264" t="str">
        <f>IF('Driver List'!P21="","",'Driver List'!P21)</f>
        <v/>
      </c>
    </row>
    <row r="35" spans="1:15">
      <c r="A35" s="264">
        <v>17</v>
      </c>
      <c r="B35" s="264" t="str">
        <f>IF('Driver List'!C22="","",'Driver List'!C22)</f>
        <v/>
      </c>
      <c r="C35" s="264" t="str">
        <f>IF('Driver List'!D22="","",'Driver List'!D22)</f>
        <v/>
      </c>
      <c r="D35" s="264" t="str">
        <f>IF('Driver List'!E22="","",'Driver List'!E22)</f>
        <v/>
      </c>
      <c r="E35" s="283" t="str">
        <f>IF('Driver List'!F22="","",'Driver List'!F22)</f>
        <v/>
      </c>
      <c r="F35" s="283" t="str">
        <f>IF('Driver List'!G22="","",'Driver List'!G22)</f>
        <v/>
      </c>
      <c r="G35" s="264" t="str">
        <f>IF('Driver List'!H22="","",'Driver List'!H22)</f>
        <v/>
      </c>
      <c r="H35" s="264" t="str">
        <f>IF('Driver List'!I22="","",'Driver List'!I22)</f>
        <v/>
      </c>
      <c r="I35" s="264" t="str">
        <f>IF('Driver List'!J22="","",'Driver List'!J22)</f>
        <v/>
      </c>
      <c r="J35" s="264" t="str">
        <f>IF('Driver List'!K22="","",'Driver List'!K22)</f>
        <v/>
      </c>
      <c r="K35" s="264" t="str">
        <f>IF('Driver List'!L22="","",'Driver List'!L22)</f>
        <v/>
      </c>
      <c r="L35" s="264" t="str">
        <f>IF('Driver List'!M22="","",'Driver List'!M22)</f>
        <v/>
      </c>
      <c r="M35" s="264" t="str">
        <f>IF('Driver List'!N22="","",'Driver List'!N22)</f>
        <v/>
      </c>
      <c r="N35" s="264" t="str">
        <f>IF('Driver List'!O22="","",'Driver List'!O22)</f>
        <v/>
      </c>
      <c r="O35" s="264" t="str">
        <f>IF('Driver List'!P22="","",'Driver List'!P22)</f>
        <v/>
      </c>
    </row>
    <row r="36" spans="1:15">
      <c r="A36" s="264">
        <v>18</v>
      </c>
      <c r="B36" s="264" t="str">
        <f>IF('Driver List'!C23="","",'Driver List'!C23)</f>
        <v/>
      </c>
      <c r="C36" s="264" t="str">
        <f>IF('Driver List'!D23="","",'Driver List'!D23)</f>
        <v/>
      </c>
      <c r="D36" s="264" t="str">
        <f>IF('Driver List'!E23="","",'Driver List'!E23)</f>
        <v/>
      </c>
      <c r="E36" s="283" t="str">
        <f>IF('Driver List'!F23="","",'Driver List'!F23)</f>
        <v/>
      </c>
      <c r="F36" s="283" t="str">
        <f>IF('Driver List'!G23="","",'Driver List'!G23)</f>
        <v/>
      </c>
      <c r="G36" s="264" t="str">
        <f>IF('Driver List'!H23="","",'Driver List'!H23)</f>
        <v/>
      </c>
      <c r="H36" s="264" t="str">
        <f>IF('Driver List'!I23="","",'Driver List'!I23)</f>
        <v/>
      </c>
      <c r="I36" s="264" t="str">
        <f>IF('Driver List'!J23="","",'Driver List'!J23)</f>
        <v/>
      </c>
      <c r="J36" s="264" t="str">
        <f>IF('Driver List'!K23="","",'Driver List'!K23)</f>
        <v/>
      </c>
      <c r="K36" s="264" t="str">
        <f>IF('Driver List'!L23="","",'Driver List'!L23)</f>
        <v/>
      </c>
      <c r="L36" s="264" t="str">
        <f>IF('Driver List'!M23="","",'Driver List'!M23)</f>
        <v/>
      </c>
      <c r="M36" s="264" t="str">
        <f>IF('Driver List'!N23="","",'Driver List'!N23)</f>
        <v/>
      </c>
      <c r="N36" s="264" t="str">
        <f>IF('Driver List'!O23="","",'Driver List'!O23)</f>
        <v/>
      </c>
      <c r="O36" s="264" t="str">
        <f>IF('Driver List'!P23="","",'Driver List'!P23)</f>
        <v/>
      </c>
    </row>
    <row r="37" spans="1:15">
      <c r="A37" s="264">
        <v>19</v>
      </c>
      <c r="B37" s="264" t="str">
        <f>IF('Driver List'!C24="","",'Driver List'!C24)</f>
        <v/>
      </c>
      <c r="C37" s="264" t="str">
        <f>IF('Driver List'!D24="","",'Driver List'!D24)</f>
        <v/>
      </c>
      <c r="D37" s="264" t="str">
        <f>IF('Driver List'!E24="","",'Driver List'!E24)</f>
        <v/>
      </c>
      <c r="E37" s="283" t="str">
        <f>IF('Driver List'!F24="","",'Driver List'!F24)</f>
        <v/>
      </c>
      <c r="F37" s="283" t="str">
        <f>IF('Driver List'!G24="","",'Driver List'!G24)</f>
        <v/>
      </c>
      <c r="G37" s="264" t="str">
        <f>IF('Driver List'!H24="","",'Driver List'!H24)</f>
        <v/>
      </c>
      <c r="H37" s="264" t="str">
        <f>IF('Driver List'!I24="","",'Driver List'!I24)</f>
        <v/>
      </c>
      <c r="I37" s="264" t="str">
        <f>IF('Driver List'!J24="","",'Driver List'!J24)</f>
        <v/>
      </c>
      <c r="J37" s="264" t="str">
        <f>IF('Driver List'!K24="","",'Driver List'!K24)</f>
        <v/>
      </c>
      <c r="K37" s="264" t="str">
        <f>IF('Driver List'!L24="","",'Driver List'!L24)</f>
        <v/>
      </c>
      <c r="L37" s="264" t="str">
        <f>IF('Driver List'!M24="","",'Driver List'!M24)</f>
        <v/>
      </c>
      <c r="M37" s="264" t="str">
        <f>IF('Driver List'!N24="","",'Driver List'!N24)</f>
        <v/>
      </c>
      <c r="N37" s="264" t="str">
        <f>IF('Driver List'!O24="","",'Driver List'!O24)</f>
        <v/>
      </c>
      <c r="O37" s="264" t="str">
        <f>IF('Driver List'!P24="","",'Driver List'!P24)</f>
        <v/>
      </c>
    </row>
    <row r="38" spans="1:15">
      <c r="A38" s="264">
        <v>20</v>
      </c>
      <c r="B38" s="264" t="str">
        <f>IF('Driver List'!C25="","",'Driver List'!C25)</f>
        <v/>
      </c>
      <c r="C38" s="264" t="str">
        <f>IF('Driver List'!D25="","",'Driver List'!D25)</f>
        <v/>
      </c>
      <c r="D38" s="264" t="str">
        <f>IF('Driver List'!E25="","",'Driver List'!E25)</f>
        <v/>
      </c>
      <c r="E38" s="283" t="str">
        <f>IF('Driver List'!F25="","",'Driver List'!F25)</f>
        <v/>
      </c>
      <c r="F38" s="283" t="str">
        <f>IF('Driver List'!G25="","",'Driver List'!G25)</f>
        <v/>
      </c>
      <c r="G38" s="264" t="str">
        <f>IF('Driver List'!H25="","",'Driver List'!H25)</f>
        <v/>
      </c>
      <c r="H38" s="264" t="str">
        <f>IF('Driver List'!I25="","",'Driver List'!I25)</f>
        <v/>
      </c>
      <c r="I38" s="264" t="str">
        <f>IF('Driver List'!J25="","",'Driver List'!J25)</f>
        <v/>
      </c>
      <c r="J38" s="264" t="str">
        <f>IF('Driver List'!K25="","",'Driver List'!K25)</f>
        <v/>
      </c>
      <c r="K38" s="264" t="str">
        <f>IF('Driver List'!L25="","",'Driver List'!L25)</f>
        <v/>
      </c>
      <c r="L38" s="264" t="str">
        <f>IF('Driver List'!M25="","",'Driver List'!M25)</f>
        <v/>
      </c>
      <c r="M38" s="264" t="str">
        <f>IF('Driver List'!N25="","",'Driver List'!N25)</f>
        <v/>
      </c>
      <c r="N38" s="264" t="str">
        <f>IF('Driver List'!O25="","",'Driver List'!O25)</f>
        <v/>
      </c>
      <c r="O38" s="264" t="str">
        <f>IF('Driver List'!P25="","",'Driver List'!P25)</f>
        <v/>
      </c>
    </row>
    <row r="39" spans="1:15">
      <c r="A39" s="264">
        <v>21</v>
      </c>
      <c r="B39" s="264" t="str">
        <f>IF('Driver List'!C26="","",'Driver List'!C26)</f>
        <v/>
      </c>
      <c r="C39" s="264" t="str">
        <f>IF('Driver List'!D26="","",'Driver List'!D26)</f>
        <v/>
      </c>
      <c r="D39" s="264" t="str">
        <f>IF('Driver List'!E26="","",'Driver List'!E26)</f>
        <v/>
      </c>
      <c r="E39" s="283" t="str">
        <f>IF('Driver List'!F26="","",'Driver List'!F26)</f>
        <v/>
      </c>
      <c r="F39" s="283" t="str">
        <f>IF('Driver List'!G26="","",'Driver List'!G26)</f>
        <v/>
      </c>
      <c r="G39" s="264" t="str">
        <f>IF('Driver List'!H26="","",'Driver List'!H26)</f>
        <v/>
      </c>
      <c r="H39" s="264" t="str">
        <f>IF('Driver List'!I26="","",'Driver List'!I26)</f>
        <v/>
      </c>
      <c r="I39" s="264" t="str">
        <f>IF('Driver List'!J26="","",'Driver List'!J26)</f>
        <v/>
      </c>
      <c r="J39" s="264" t="str">
        <f>IF('Driver List'!K26="","",'Driver List'!K26)</f>
        <v/>
      </c>
      <c r="K39" s="264" t="str">
        <f>IF('Driver List'!L26="","",'Driver List'!L26)</f>
        <v/>
      </c>
      <c r="L39" s="264" t="str">
        <f>IF('Driver List'!M26="","",'Driver List'!M26)</f>
        <v/>
      </c>
      <c r="M39" s="264" t="str">
        <f>IF('Driver List'!N26="","",'Driver List'!N26)</f>
        <v/>
      </c>
      <c r="N39" s="264" t="str">
        <f>IF('Driver List'!O26="","",'Driver List'!O26)</f>
        <v/>
      </c>
      <c r="O39" s="264" t="str">
        <f>IF('Driver List'!P26="","",'Driver List'!P26)</f>
        <v/>
      </c>
    </row>
    <row r="40" spans="1:15">
      <c r="A40" s="264">
        <v>22</v>
      </c>
      <c r="B40" s="264" t="str">
        <f>IF('Driver List'!C27="","",'Driver List'!C27)</f>
        <v/>
      </c>
      <c r="C40" s="264" t="str">
        <f>IF('Driver List'!D27="","",'Driver List'!D27)</f>
        <v/>
      </c>
      <c r="D40" s="264" t="str">
        <f>IF('Driver List'!E27="","",'Driver List'!E27)</f>
        <v/>
      </c>
      <c r="E40" s="283" t="str">
        <f>IF('Driver List'!F27="","",'Driver List'!F27)</f>
        <v/>
      </c>
      <c r="F40" s="283" t="str">
        <f>IF('Driver List'!G27="","",'Driver List'!G27)</f>
        <v/>
      </c>
      <c r="G40" s="264" t="str">
        <f>IF('Driver List'!H27="","",'Driver List'!H27)</f>
        <v/>
      </c>
      <c r="H40" s="264" t="str">
        <f>IF('Driver List'!I27="","",'Driver List'!I27)</f>
        <v/>
      </c>
      <c r="I40" s="264" t="str">
        <f>IF('Driver List'!J27="","",'Driver List'!J27)</f>
        <v/>
      </c>
      <c r="J40" s="264" t="str">
        <f>IF('Driver List'!K27="","",'Driver List'!K27)</f>
        <v/>
      </c>
      <c r="K40" s="264" t="str">
        <f>IF('Driver List'!L27="","",'Driver List'!L27)</f>
        <v/>
      </c>
      <c r="L40" s="264" t="str">
        <f>IF('Driver List'!M27="","",'Driver List'!M27)</f>
        <v/>
      </c>
      <c r="M40" s="264" t="str">
        <f>IF('Driver List'!N27="","",'Driver List'!N27)</f>
        <v/>
      </c>
      <c r="N40" s="264" t="str">
        <f>IF('Driver List'!O27="","",'Driver List'!O27)</f>
        <v/>
      </c>
      <c r="O40" s="264" t="str">
        <f>IF('Driver List'!P27="","",'Driver List'!P27)</f>
        <v/>
      </c>
    </row>
    <row r="41" spans="1:15">
      <c r="A41" s="264">
        <v>23</v>
      </c>
      <c r="B41" s="264" t="str">
        <f>IF('Driver List'!C28="","",'Driver List'!C28)</f>
        <v/>
      </c>
      <c r="C41" s="264" t="str">
        <f>IF('Driver List'!D28="","",'Driver List'!D28)</f>
        <v/>
      </c>
      <c r="D41" s="264" t="str">
        <f>IF('Driver List'!E28="","",'Driver List'!E28)</f>
        <v/>
      </c>
      <c r="E41" s="283" t="str">
        <f>IF('Driver List'!F28="","",'Driver List'!F28)</f>
        <v/>
      </c>
      <c r="F41" s="283" t="str">
        <f>IF('Driver List'!G28="","",'Driver List'!G28)</f>
        <v/>
      </c>
      <c r="G41" s="264" t="str">
        <f>IF('Driver List'!H28="","",'Driver List'!H28)</f>
        <v/>
      </c>
      <c r="H41" s="264" t="str">
        <f>IF('Driver List'!I28="","",'Driver List'!I28)</f>
        <v/>
      </c>
      <c r="I41" s="264" t="str">
        <f>IF('Driver List'!J28="","",'Driver List'!J28)</f>
        <v/>
      </c>
      <c r="J41" s="264" t="str">
        <f>IF('Driver List'!K28="","",'Driver List'!K28)</f>
        <v/>
      </c>
      <c r="K41" s="264" t="str">
        <f>IF('Driver List'!L28="","",'Driver List'!L28)</f>
        <v/>
      </c>
      <c r="L41" s="264" t="str">
        <f>IF('Driver List'!M28="","",'Driver List'!M28)</f>
        <v/>
      </c>
      <c r="M41" s="264" t="str">
        <f>IF('Driver List'!N28="","",'Driver List'!N28)</f>
        <v/>
      </c>
      <c r="N41" s="264" t="str">
        <f>IF('Driver List'!O28="","",'Driver List'!O28)</f>
        <v/>
      </c>
      <c r="O41" s="264" t="str">
        <f>IF('Driver List'!P28="","",'Driver List'!P28)</f>
        <v/>
      </c>
    </row>
    <row r="42" spans="1:15">
      <c r="A42" s="264">
        <v>24</v>
      </c>
      <c r="B42" s="264" t="str">
        <f>IF('Driver List'!C29="","",'Driver List'!C29)</f>
        <v/>
      </c>
      <c r="C42" s="264" t="str">
        <f>IF('Driver List'!D29="","",'Driver List'!D29)</f>
        <v/>
      </c>
      <c r="D42" s="264" t="str">
        <f>IF('Driver List'!E29="","",'Driver List'!E29)</f>
        <v/>
      </c>
      <c r="E42" s="283" t="str">
        <f>IF('Driver List'!F29="","",'Driver List'!F29)</f>
        <v/>
      </c>
      <c r="F42" s="283" t="str">
        <f>IF('Driver List'!G29="","",'Driver List'!G29)</f>
        <v/>
      </c>
      <c r="G42" s="264" t="str">
        <f>IF('Driver List'!H29="","",'Driver List'!H29)</f>
        <v/>
      </c>
      <c r="H42" s="264" t="str">
        <f>IF('Driver List'!I29="","",'Driver List'!I29)</f>
        <v/>
      </c>
      <c r="I42" s="264" t="str">
        <f>IF('Driver List'!J29="","",'Driver List'!J29)</f>
        <v/>
      </c>
      <c r="J42" s="264" t="str">
        <f>IF('Driver List'!K29="","",'Driver List'!K29)</f>
        <v/>
      </c>
      <c r="K42" s="264" t="str">
        <f>IF('Driver List'!L29="","",'Driver List'!L29)</f>
        <v/>
      </c>
      <c r="L42" s="264" t="str">
        <f>IF('Driver List'!M29="","",'Driver List'!M29)</f>
        <v/>
      </c>
      <c r="M42" s="264" t="str">
        <f>IF('Driver List'!N29="","",'Driver List'!N29)</f>
        <v/>
      </c>
      <c r="N42" s="264" t="str">
        <f>IF('Driver List'!O29="","",'Driver List'!O29)</f>
        <v/>
      </c>
      <c r="O42" s="264" t="str">
        <f>IF('Driver List'!P29="","",'Driver List'!P29)</f>
        <v/>
      </c>
    </row>
    <row r="43" spans="1:15">
      <c r="A43" s="264">
        <v>25</v>
      </c>
      <c r="B43" s="264" t="str">
        <f>IF('Driver List'!C30="","",'Driver List'!C30)</f>
        <v/>
      </c>
      <c r="C43" s="264" t="str">
        <f>IF('Driver List'!D30="","",'Driver List'!D30)</f>
        <v/>
      </c>
      <c r="D43" s="264" t="str">
        <f>IF('Driver List'!E30="","",'Driver List'!E30)</f>
        <v/>
      </c>
      <c r="E43" s="283" t="str">
        <f>IF('Driver List'!F30="","",'Driver List'!F30)</f>
        <v/>
      </c>
      <c r="F43" s="283" t="str">
        <f>IF('Driver List'!G30="","",'Driver List'!G30)</f>
        <v/>
      </c>
      <c r="G43" s="264" t="str">
        <f>IF('Driver List'!H30="","",'Driver List'!H30)</f>
        <v/>
      </c>
      <c r="H43" s="264" t="str">
        <f>IF('Driver List'!I30="","",'Driver List'!I30)</f>
        <v/>
      </c>
      <c r="I43" s="264" t="str">
        <f>IF('Driver List'!J30="","",'Driver List'!J30)</f>
        <v/>
      </c>
      <c r="J43" s="264" t="str">
        <f>IF('Driver List'!K30="","",'Driver List'!K30)</f>
        <v/>
      </c>
      <c r="K43" s="264" t="str">
        <f>IF('Driver List'!L30="","",'Driver List'!L30)</f>
        <v/>
      </c>
      <c r="L43" s="264" t="str">
        <f>IF('Driver List'!M30="","",'Driver List'!M30)</f>
        <v/>
      </c>
      <c r="M43" s="264" t="str">
        <f>IF('Driver List'!N30="","",'Driver List'!N30)</f>
        <v/>
      </c>
      <c r="N43" s="264" t="str">
        <f>IF('Driver List'!O30="","",'Driver List'!O30)</f>
        <v/>
      </c>
      <c r="O43" s="264" t="str">
        <f>IF('Driver List'!P30="","",'Driver List'!P30)</f>
        <v/>
      </c>
    </row>
    <row r="44" spans="1:15">
      <c r="A44" s="264">
        <v>26</v>
      </c>
      <c r="B44" s="264" t="str">
        <f>IF('Driver List'!C31="","",'Driver List'!C31)</f>
        <v/>
      </c>
      <c r="C44" s="264" t="str">
        <f>IF('Driver List'!D31="","",'Driver List'!D31)</f>
        <v/>
      </c>
      <c r="D44" s="264" t="str">
        <f>IF('Driver List'!E31="","",'Driver List'!E31)</f>
        <v/>
      </c>
      <c r="E44" s="283" t="str">
        <f>IF('Driver List'!F31="","",'Driver List'!F31)</f>
        <v/>
      </c>
      <c r="F44" s="283" t="str">
        <f>IF('Driver List'!G31="","",'Driver List'!G31)</f>
        <v/>
      </c>
      <c r="G44" s="264" t="str">
        <f>IF('Driver List'!H31="","",'Driver List'!H31)</f>
        <v/>
      </c>
      <c r="H44" s="264" t="str">
        <f>IF('Driver List'!I31="","",'Driver List'!I31)</f>
        <v/>
      </c>
      <c r="I44" s="264" t="str">
        <f>IF('Driver List'!J31="","",'Driver List'!J31)</f>
        <v/>
      </c>
      <c r="J44" s="264" t="str">
        <f>IF('Driver List'!K31="","",'Driver List'!K31)</f>
        <v/>
      </c>
      <c r="K44" s="264" t="str">
        <f>IF('Driver List'!L31="","",'Driver List'!L31)</f>
        <v/>
      </c>
      <c r="L44" s="264" t="str">
        <f>IF('Driver List'!M31="","",'Driver List'!M31)</f>
        <v/>
      </c>
      <c r="M44" s="264" t="str">
        <f>IF('Driver List'!N31="","",'Driver List'!N31)</f>
        <v/>
      </c>
      <c r="N44" s="264" t="str">
        <f>IF('Driver List'!O31="","",'Driver List'!O31)</f>
        <v/>
      </c>
      <c r="O44" s="264" t="str">
        <f>IF('Driver List'!P31="","",'Driver List'!P31)</f>
        <v/>
      </c>
    </row>
    <row r="45" spans="1:15">
      <c r="A45" s="264">
        <v>27</v>
      </c>
      <c r="B45" s="264" t="str">
        <f>IF('Driver List'!C32="","",'Driver List'!C32)</f>
        <v/>
      </c>
      <c r="C45" s="264" t="str">
        <f>IF('Driver List'!D32="","",'Driver List'!D32)</f>
        <v/>
      </c>
      <c r="D45" s="264" t="str">
        <f>IF('Driver List'!E32="","",'Driver List'!E32)</f>
        <v/>
      </c>
      <c r="E45" s="283" t="str">
        <f>IF('Driver List'!F32="","",'Driver List'!F32)</f>
        <v/>
      </c>
      <c r="F45" s="283" t="str">
        <f>IF('Driver List'!G32="","",'Driver List'!G32)</f>
        <v/>
      </c>
      <c r="G45" s="264" t="str">
        <f>IF('Driver List'!H32="","",'Driver List'!H32)</f>
        <v/>
      </c>
      <c r="H45" s="264" t="str">
        <f>IF('Driver List'!I32="","",'Driver List'!I32)</f>
        <v/>
      </c>
      <c r="I45" s="264" t="str">
        <f>IF('Driver List'!J32="","",'Driver List'!J32)</f>
        <v/>
      </c>
      <c r="J45" s="264" t="str">
        <f>IF('Driver List'!K32="","",'Driver List'!K32)</f>
        <v/>
      </c>
      <c r="K45" s="264" t="str">
        <f>IF('Driver List'!L32="","",'Driver List'!L32)</f>
        <v/>
      </c>
      <c r="L45" s="264" t="str">
        <f>IF('Driver List'!M32="","",'Driver List'!M32)</f>
        <v/>
      </c>
      <c r="M45" s="264" t="str">
        <f>IF('Driver List'!N32="","",'Driver List'!N32)</f>
        <v/>
      </c>
      <c r="N45" s="264" t="str">
        <f>IF('Driver List'!O32="","",'Driver List'!O32)</f>
        <v/>
      </c>
      <c r="O45" s="264" t="str">
        <f>IF('Driver List'!P32="","",'Driver List'!P32)</f>
        <v/>
      </c>
    </row>
    <row r="46" spans="1:15">
      <c r="A46" s="264">
        <v>28</v>
      </c>
      <c r="B46" s="264" t="str">
        <f>IF('Driver List'!C33="","",'Driver List'!C33)</f>
        <v/>
      </c>
      <c r="C46" s="264" t="str">
        <f>IF('Driver List'!D33="","",'Driver List'!D33)</f>
        <v/>
      </c>
      <c r="D46" s="264" t="str">
        <f>IF('Driver List'!E33="","",'Driver List'!E33)</f>
        <v/>
      </c>
      <c r="E46" s="283" t="str">
        <f>IF('Driver List'!F33="","",'Driver List'!F33)</f>
        <v/>
      </c>
      <c r="F46" s="283" t="str">
        <f>IF('Driver List'!G33="","",'Driver List'!G33)</f>
        <v/>
      </c>
      <c r="G46" s="264" t="str">
        <f>IF('Driver List'!H33="","",'Driver List'!H33)</f>
        <v/>
      </c>
      <c r="H46" s="264" t="str">
        <f>IF('Driver List'!I33="","",'Driver List'!I33)</f>
        <v/>
      </c>
      <c r="I46" s="264" t="str">
        <f>IF('Driver List'!J33="","",'Driver List'!J33)</f>
        <v/>
      </c>
      <c r="J46" s="264" t="str">
        <f>IF('Driver List'!K33="","",'Driver List'!K33)</f>
        <v/>
      </c>
      <c r="K46" s="264" t="str">
        <f>IF('Driver List'!L33="","",'Driver List'!L33)</f>
        <v/>
      </c>
      <c r="L46" s="264" t="str">
        <f>IF('Driver List'!M33="","",'Driver List'!M33)</f>
        <v/>
      </c>
      <c r="M46" s="264" t="str">
        <f>IF('Driver List'!N33="","",'Driver List'!N33)</f>
        <v/>
      </c>
      <c r="N46" s="264" t="str">
        <f>IF('Driver List'!O33="","",'Driver List'!O33)</f>
        <v/>
      </c>
      <c r="O46" s="264" t="str">
        <f>IF('Driver List'!P33="","",'Driver List'!P33)</f>
        <v/>
      </c>
    </row>
    <row r="47" spans="1:15">
      <c r="A47" s="264">
        <v>29</v>
      </c>
      <c r="B47" s="264" t="str">
        <f>IF('Driver List'!C34="","",'Driver List'!C34)</f>
        <v/>
      </c>
      <c r="C47" s="264" t="str">
        <f>IF('Driver List'!D34="","",'Driver List'!D34)</f>
        <v/>
      </c>
      <c r="D47" s="264" t="str">
        <f>IF('Driver List'!E34="","",'Driver List'!E34)</f>
        <v/>
      </c>
      <c r="E47" s="283" t="str">
        <f>IF('Driver List'!F34="","",'Driver List'!F34)</f>
        <v/>
      </c>
      <c r="F47" s="283" t="str">
        <f>IF('Driver List'!G34="","",'Driver List'!G34)</f>
        <v/>
      </c>
      <c r="G47" s="264" t="str">
        <f>IF('Driver List'!H34="","",'Driver List'!H34)</f>
        <v/>
      </c>
      <c r="H47" s="264" t="str">
        <f>IF('Driver List'!I34="","",'Driver List'!I34)</f>
        <v/>
      </c>
      <c r="I47" s="264" t="str">
        <f>IF('Driver List'!J34="","",'Driver List'!J34)</f>
        <v/>
      </c>
      <c r="J47" s="264" t="str">
        <f>IF('Driver List'!K34="","",'Driver List'!K34)</f>
        <v/>
      </c>
      <c r="K47" s="264" t="str">
        <f>IF('Driver List'!L34="","",'Driver List'!L34)</f>
        <v/>
      </c>
      <c r="L47" s="264" t="str">
        <f>IF('Driver List'!M34="","",'Driver List'!M34)</f>
        <v/>
      </c>
      <c r="M47" s="264" t="str">
        <f>IF('Driver List'!N34="","",'Driver List'!N34)</f>
        <v/>
      </c>
      <c r="N47" s="264" t="str">
        <f>IF('Driver List'!O34="","",'Driver List'!O34)</f>
        <v/>
      </c>
      <c r="O47" s="264" t="str">
        <f>IF('Driver List'!P34="","",'Driver List'!P34)</f>
        <v/>
      </c>
    </row>
    <row r="48" spans="1:15">
      <c r="A48" s="264">
        <v>30</v>
      </c>
      <c r="B48" s="264" t="str">
        <f>IF('Driver List'!C35="","",'Driver List'!C35)</f>
        <v/>
      </c>
      <c r="C48" s="264" t="str">
        <f>IF('Driver List'!D35="","",'Driver List'!D35)</f>
        <v/>
      </c>
      <c r="D48" s="264" t="str">
        <f>IF('Driver List'!E35="","",'Driver List'!E35)</f>
        <v/>
      </c>
      <c r="E48" s="283" t="str">
        <f>IF('Driver List'!F35="","",'Driver List'!F35)</f>
        <v/>
      </c>
      <c r="F48" s="283" t="str">
        <f>IF('Driver List'!G35="","",'Driver List'!G35)</f>
        <v/>
      </c>
      <c r="G48" s="264" t="str">
        <f>IF('Driver List'!H35="","",'Driver List'!H35)</f>
        <v/>
      </c>
      <c r="H48" s="264" t="str">
        <f>IF('Driver List'!I35="","",'Driver List'!I35)</f>
        <v/>
      </c>
      <c r="I48" s="264" t="str">
        <f>IF('Driver List'!J35="","",'Driver List'!J35)</f>
        <v/>
      </c>
      <c r="J48" s="264" t="str">
        <f>IF('Driver List'!K35="","",'Driver List'!K35)</f>
        <v/>
      </c>
      <c r="K48" s="264" t="str">
        <f>IF('Driver List'!L35="","",'Driver List'!L35)</f>
        <v/>
      </c>
      <c r="L48" s="264" t="str">
        <f>IF('Driver List'!M35="","",'Driver List'!M35)</f>
        <v/>
      </c>
      <c r="M48" s="264" t="str">
        <f>IF('Driver List'!N35="","",'Driver List'!N35)</f>
        <v/>
      </c>
      <c r="N48" s="264" t="str">
        <f>IF('Driver List'!O35="","",'Driver List'!O35)</f>
        <v/>
      </c>
      <c r="O48" s="264" t="str">
        <f>IF('Driver List'!P35="","",'Driver List'!P35)</f>
        <v/>
      </c>
    </row>
    <row r="49" spans="1:15">
      <c r="A49" s="264">
        <v>31</v>
      </c>
      <c r="B49" s="264" t="str">
        <f>IF('Driver List'!C36="","",'Driver List'!C36)</f>
        <v/>
      </c>
      <c r="C49" s="264" t="str">
        <f>IF('Driver List'!D36="","",'Driver List'!D36)</f>
        <v/>
      </c>
      <c r="D49" s="264" t="str">
        <f>IF('Driver List'!E36="","",'Driver List'!E36)</f>
        <v/>
      </c>
      <c r="E49" s="283" t="str">
        <f>IF('Driver List'!F36="","",'Driver List'!F36)</f>
        <v/>
      </c>
      <c r="F49" s="283" t="str">
        <f>IF('Driver List'!G36="","",'Driver List'!G36)</f>
        <v/>
      </c>
      <c r="G49" s="264" t="str">
        <f>IF('Driver List'!H36="","",'Driver List'!H36)</f>
        <v/>
      </c>
      <c r="H49" s="264" t="str">
        <f>IF('Driver List'!I36="","",'Driver List'!I36)</f>
        <v/>
      </c>
      <c r="I49" s="264" t="str">
        <f>IF('Driver List'!J36="","",'Driver List'!J36)</f>
        <v/>
      </c>
      <c r="J49" s="264" t="str">
        <f>IF('Driver List'!K36="","",'Driver List'!K36)</f>
        <v/>
      </c>
      <c r="K49" s="264" t="str">
        <f>IF('Driver List'!L36="","",'Driver List'!L36)</f>
        <v/>
      </c>
      <c r="L49" s="264" t="str">
        <f>IF('Driver List'!M36="","",'Driver List'!M36)</f>
        <v/>
      </c>
      <c r="M49" s="264" t="str">
        <f>IF('Driver List'!N36="","",'Driver List'!N36)</f>
        <v/>
      </c>
      <c r="N49" s="264" t="str">
        <f>IF('Driver List'!O36="","",'Driver List'!O36)</f>
        <v/>
      </c>
      <c r="O49" s="264" t="str">
        <f>IF('Driver List'!P36="","",'Driver List'!P36)</f>
        <v/>
      </c>
    </row>
    <row r="50" spans="1:15">
      <c r="A50" s="264">
        <v>32</v>
      </c>
      <c r="B50" s="264" t="str">
        <f>IF('Driver List'!C37="","",'Driver List'!C37)</f>
        <v/>
      </c>
      <c r="C50" s="264" t="str">
        <f>IF('Driver List'!D37="","",'Driver List'!D37)</f>
        <v/>
      </c>
      <c r="D50" s="264" t="str">
        <f>IF('Driver List'!E37="","",'Driver List'!E37)</f>
        <v/>
      </c>
      <c r="E50" s="283" t="str">
        <f>IF('Driver List'!F37="","",'Driver List'!F37)</f>
        <v/>
      </c>
      <c r="F50" s="283" t="str">
        <f>IF('Driver List'!G37="","",'Driver List'!G37)</f>
        <v/>
      </c>
      <c r="G50" s="264" t="str">
        <f>IF('Driver List'!H37="","",'Driver List'!H37)</f>
        <v/>
      </c>
      <c r="H50" s="264" t="str">
        <f>IF('Driver List'!I37="","",'Driver List'!I37)</f>
        <v/>
      </c>
      <c r="I50" s="264" t="str">
        <f>IF('Driver List'!J37="","",'Driver List'!J37)</f>
        <v/>
      </c>
      <c r="J50" s="264" t="str">
        <f>IF('Driver List'!K37="","",'Driver List'!K37)</f>
        <v/>
      </c>
      <c r="K50" s="264" t="str">
        <f>IF('Driver List'!L37="","",'Driver List'!L37)</f>
        <v/>
      </c>
      <c r="L50" s="264" t="str">
        <f>IF('Driver List'!M37="","",'Driver List'!M37)</f>
        <v/>
      </c>
      <c r="M50" s="264" t="str">
        <f>IF('Driver List'!N37="","",'Driver List'!N37)</f>
        <v/>
      </c>
      <c r="N50" s="264" t="str">
        <f>IF('Driver List'!O37="","",'Driver List'!O37)</f>
        <v/>
      </c>
      <c r="O50" s="264" t="str">
        <f>IF('Driver List'!P37="","",'Driver List'!P37)</f>
        <v/>
      </c>
    </row>
    <row r="51" spans="1:15">
      <c r="A51" s="264">
        <v>33</v>
      </c>
      <c r="B51" s="264" t="str">
        <f>IF('Driver List'!C38="","",'Driver List'!C38)</f>
        <v/>
      </c>
      <c r="C51" s="264" t="str">
        <f>IF('Driver List'!D38="","",'Driver List'!D38)</f>
        <v/>
      </c>
      <c r="D51" s="264" t="str">
        <f>IF('Driver List'!E38="","",'Driver List'!E38)</f>
        <v/>
      </c>
      <c r="E51" s="283" t="str">
        <f>IF('Driver List'!F38="","",'Driver List'!F38)</f>
        <v/>
      </c>
      <c r="F51" s="283" t="str">
        <f>IF('Driver List'!G38="","",'Driver List'!G38)</f>
        <v/>
      </c>
      <c r="G51" s="264" t="str">
        <f>IF('Driver List'!H38="","",'Driver List'!H38)</f>
        <v/>
      </c>
      <c r="H51" s="264" t="str">
        <f>IF('Driver List'!I38="","",'Driver List'!I38)</f>
        <v/>
      </c>
      <c r="I51" s="264" t="str">
        <f>IF('Driver List'!J38="","",'Driver List'!J38)</f>
        <v/>
      </c>
      <c r="J51" s="264" t="str">
        <f>IF('Driver List'!K38="","",'Driver List'!K38)</f>
        <v/>
      </c>
      <c r="K51" s="264" t="str">
        <f>IF('Driver List'!L38="","",'Driver List'!L38)</f>
        <v/>
      </c>
      <c r="L51" s="264" t="str">
        <f>IF('Driver List'!M38="","",'Driver List'!M38)</f>
        <v/>
      </c>
      <c r="M51" s="264" t="str">
        <f>IF('Driver List'!N38="","",'Driver List'!N38)</f>
        <v/>
      </c>
      <c r="N51" s="264" t="str">
        <f>IF('Driver List'!O38="","",'Driver List'!O38)</f>
        <v/>
      </c>
      <c r="O51" s="264" t="str">
        <f>IF('Driver List'!P38="","",'Driver List'!P38)</f>
        <v/>
      </c>
    </row>
    <row r="52" spans="1:15">
      <c r="A52" s="264">
        <v>34</v>
      </c>
      <c r="B52" s="264" t="str">
        <f>IF('Driver List'!C39="","",'Driver List'!C39)</f>
        <v/>
      </c>
      <c r="C52" s="264" t="str">
        <f>IF('Driver List'!D39="","",'Driver List'!D39)</f>
        <v/>
      </c>
      <c r="D52" s="264" t="str">
        <f>IF('Driver List'!E39="","",'Driver List'!E39)</f>
        <v/>
      </c>
      <c r="E52" s="283" t="str">
        <f>IF('Driver List'!F39="","",'Driver List'!F39)</f>
        <v/>
      </c>
      <c r="F52" s="283" t="str">
        <f>IF('Driver List'!G39="","",'Driver List'!G39)</f>
        <v/>
      </c>
      <c r="G52" s="264" t="str">
        <f>IF('Driver List'!H39="","",'Driver List'!H39)</f>
        <v/>
      </c>
      <c r="H52" s="264" t="str">
        <f>IF('Driver List'!I39="","",'Driver List'!I39)</f>
        <v/>
      </c>
      <c r="I52" s="264" t="str">
        <f>IF('Driver List'!J39="","",'Driver List'!J39)</f>
        <v/>
      </c>
      <c r="J52" s="264" t="str">
        <f>IF('Driver List'!K39="","",'Driver List'!K39)</f>
        <v/>
      </c>
      <c r="K52" s="264" t="str">
        <f>IF('Driver List'!L39="","",'Driver List'!L39)</f>
        <v/>
      </c>
      <c r="L52" s="264" t="str">
        <f>IF('Driver List'!M39="","",'Driver List'!M39)</f>
        <v/>
      </c>
      <c r="M52" s="264" t="str">
        <f>IF('Driver List'!N39="","",'Driver List'!N39)</f>
        <v/>
      </c>
      <c r="N52" s="264" t="str">
        <f>IF('Driver List'!O39="","",'Driver List'!O39)</f>
        <v/>
      </c>
      <c r="O52" s="264" t="str">
        <f>IF('Driver List'!P39="","",'Driver List'!P39)</f>
        <v/>
      </c>
    </row>
    <row r="53" spans="1:15">
      <c r="A53" s="264">
        <v>35</v>
      </c>
      <c r="B53" s="264" t="str">
        <f>IF('Driver List'!C40="","",'Driver List'!C40)</f>
        <v/>
      </c>
      <c r="C53" s="264" t="str">
        <f>IF('Driver List'!D40="","",'Driver List'!D40)</f>
        <v/>
      </c>
      <c r="D53" s="264" t="str">
        <f>IF('Driver List'!E40="","",'Driver List'!E40)</f>
        <v/>
      </c>
      <c r="E53" s="283" t="str">
        <f>IF('Driver List'!F40="","",'Driver List'!F40)</f>
        <v/>
      </c>
      <c r="F53" s="283" t="str">
        <f>IF('Driver List'!G40="","",'Driver List'!G40)</f>
        <v/>
      </c>
      <c r="G53" s="264" t="str">
        <f>IF('Driver List'!H40="","",'Driver List'!H40)</f>
        <v/>
      </c>
      <c r="H53" s="264" t="str">
        <f>IF('Driver List'!I40="","",'Driver List'!I40)</f>
        <v/>
      </c>
      <c r="I53" s="264" t="str">
        <f>IF('Driver List'!J40="","",'Driver List'!J40)</f>
        <v/>
      </c>
      <c r="J53" s="264" t="str">
        <f>IF('Driver List'!K40="","",'Driver List'!K40)</f>
        <v/>
      </c>
      <c r="K53" s="264" t="str">
        <f>IF('Driver List'!L40="","",'Driver List'!L40)</f>
        <v/>
      </c>
      <c r="L53" s="264" t="str">
        <f>IF('Driver List'!M40="","",'Driver List'!M40)</f>
        <v/>
      </c>
      <c r="M53" s="264" t="str">
        <f>IF('Driver List'!N40="","",'Driver List'!N40)</f>
        <v/>
      </c>
      <c r="N53" s="264" t="str">
        <f>IF('Driver List'!O40="","",'Driver List'!O40)</f>
        <v/>
      </c>
      <c r="O53" s="264" t="str">
        <f>IF('Driver List'!P40="","",'Driver List'!P40)</f>
        <v/>
      </c>
    </row>
    <row r="54" spans="1:15">
      <c r="A54" s="264">
        <v>36</v>
      </c>
      <c r="B54" s="264" t="str">
        <f>IF('Driver List'!C41="","",'Driver List'!C41)</f>
        <v/>
      </c>
      <c r="C54" s="264" t="str">
        <f>IF('Driver List'!D41="","",'Driver List'!D41)</f>
        <v/>
      </c>
      <c r="D54" s="264" t="str">
        <f>IF('Driver List'!E41="","",'Driver List'!E41)</f>
        <v/>
      </c>
      <c r="E54" s="283" t="str">
        <f>IF('Driver List'!F41="","",'Driver List'!F41)</f>
        <v/>
      </c>
      <c r="F54" s="283" t="str">
        <f>IF('Driver List'!G41="","",'Driver List'!G41)</f>
        <v/>
      </c>
      <c r="G54" s="264" t="str">
        <f>IF('Driver List'!H41="","",'Driver List'!H41)</f>
        <v/>
      </c>
      <c r="H54" s="264" t="str">
        <f>IF('Driver List'!I41="","",'Driver List'!I41)</f>
        <v/>
      </c>
      <c r="I54" s="264" t="str">
        <f>IF('Driver List'!J41="","",'Driver List'!J41)</f>
        <v/>
      </c>
      <c r="J54" s="264" t="str">
        <f>IF('Driver List'!K41="","",'Driver List'!K41)</f>
        <v/>
      </c>
      <c r="K54" s="264" t="str">
        <f>IF('Driver List'!L41="","",'Driver List'!L41)</f>
        <v/>
      </c>
      <c r="L54" s="264" t="str">
        <f>IF('Driver List'!M41="","",'Driver List'!M41)</f>
        <v/>
      </c>
      <c r="M54" s="264" t="str">
        <f>IF('Driver List'!N41="","",'Driver List'!N41)</f>
        <v/>
      </c>
      <c r="N54" s="264" t="str">
        <f>IF('Driver List'!O41="","",'Driver List'!O41)</f>
        <v/>
      </c>
      <c r="O54" s="264" t="str">
        <f>IF('Driver List'!P41="","",'Driver List'!P41)</f>
        <v/>
      </c>
    </row>
    <row r="55" spans="1:15">
      <c r="A55" s="264">
        <v>37</v>
      </c>
      <c r="B55" s="264" t="str">
        <f>IF('Driver List'!C42="","",'Driver List'!C42)</f>
        <v/>
      </c>
      <c r="C55" s="264" t="str">
        <f>IF('Driver List'!D42="","",'Driver List'!D42)</f>
        <v/>
      </c>
      <c r="D55" s="264" t="str">
        <f>IF('Driver List'!E42="","",'Driver List'!E42)</f>
        <v/>
      </c>
      <c r="E55" s="283" t="str">
        <f>IF('Driver List'!F42="","",'Driver List'!F42)</f>
        <v/>
      </c>
      <c r="F55" s="283" t="str">
        <f>IF('Driver List'!G42="","",'Driver List'!G42)</f>
        <v/>
      </c>
      <c r="G55" s="264" t="str">
        <f>IF('Driver List'!H42="","",'Driver List'!H42)</f>
        <v/>
      </c>
      <c r="H55" s="264" t="str">
        <f>IF('Driver List'!I42="","",'Driver List'!I42)</f>
        <v/>
      </c>
      <c r="I55" s="264" t="str">
        <f>IF('Driver List'!J42="","",'Driver List'!J42)</f>
        <v/>
      </c>
      <c r="J55" s="264" t="str">
        <f>IF('Driver List'!K42="","",'Driver List'!K42)</f>
        <v/>
      </c>
      <c r="K55" s="264" t="str">
        <f>IF('Driver List'!L42="","",'Driver List'!L42)</f>
        <v/>
      </c>
      <c r="L55" s="264" t="str">
        <f>IF('Driver List'!M42="","",'Driver List'!M42)</f>
        <v/>
      </c>
      <c r="M55" s="264" t="str">
        <f>IF('Driver List'!N42="","",'Driver List'!N42)</f>
        <v/>
      </c>
      <c r="N55" s="264" t="str">
        <f>IF('Driver List'!O42="","",'Driver List'!O42)</f>
        <v/>
      </c>
      <c r="O55" s="264" t="str">
        <f>IF('Driver List'!P42="","",'Driver List'!P42)</f>
        <v/>
      </c>
    </row>
    <row r="56" spans="1:15">
      <c r="A56" s="264">
        <v>38</v>
      </c>
      <c r="B56" s="264" t="str">
        <f>IF('Driver List'!C43="","",'Driver List'!C43)</f>
        <v/>
      </c>
      <c r="C56" s="264" t="str">
        <f>IF('Driver List'!D43="","",'Driver List'!D43)</f>
        <v/>
      </c>
      <c r="D56" s="264" t="str">
        <f>IF('Driver List'!E43="","",'Driver List'!E43)</f>
        <v/>
      </c>
      <c r="E56" s="283" t="str">
        <f>IF('Driver List'!F43="","",'Driver List'!F43)</f>
        <v/>
      </c>
      <c r="F56" s="283" t="str">
        <f>IF('Driver List'!G43="","",'Driver List'!G43)</f>
        <v/>
      </c>
      <c r="G56" s="264" t="str">
        <f>IF('Driver List'!H43="","",'Driver List'!H43)</f>
        <v/>
      </c>
      <c r="H56" s="264" t="str">
        <f>IF('Driver List'!I43="","",'Driver List'!I43)</f>
        <v/>
      </c>
      <c r="I56" s="264" t="str">
        <f>IF('Driver List'!J43="","",'Driver List'!J43)</f>
        <v/>
      </c>
      <c r="J56" s="264" t="str">
        <f>IF('Driver List'!K43="","",'Driver List'!K43)</f>
        <v/>
      </c>
      <c r="K56" s="264" t="str">
        <f>IF('Driver List'!L43="","",'Driver List'!L43)</f>
        <v/>
      </c>
      <c r="L56" s="264" t="str">
        <f>IF('Driver List'!M43="","",'Driver List'!M43)</f>
        <v/>
      </c>
      <c r="M56" s="264" t="str">
        <f>IF('Driver List'!N43="","",'Driver List'!N43)</f>
        <v/>
      </c>
      <c r="N56" s="264" t="str">
        <f>IF('Driver List'!O43="","",'Driver List'!O43)</f>
        <v/>
      </c>
      <c r="O56" s="264" t="str">
        <f>IF('Driver List'!P43="","",'Driver List'!P43)</f>
        <v/>
      </c>
    </row>
    <row r="57" spans="1:15">
      <c r="A57" s="264">
        <v>39</v>
      </c>
      <c r="B57" s="264" t="str">
        <f>IF('Driver List'!C44="","",'Driver List'!C44)</f>
        <v/>
      </c>
      <c r="C57" s="264" t="str">
        <f>IF('Driver List'!D44="","",'Driver List'!D44)</f>
        <v/>
      </c>
      <c r="D57" s="264" t="str">
        <f>IF('Driver List'!E44="","",'Driver List'!E44)</f>
        <v/>
      </c>
      <c r="E57" s="283" t="str">
        <f>IF('Driver List'!F44="","",'Driver List'!F44)</f>
        <v/>
      </c>
      <c r="F57" s="283" t="str">
        <f>IF('Driver List'!G44="","",'Driver List'!G44)</f>
        <v/>
      </c>
      <c r="G57" s="264" t="str">
        <f>IF('Driver List'!H44="","",'Driver List'!H44)</f>
        <v/>
      </c>
      <c r="H57" s="264" t="str">
        <f>IF('Driver List'!I44="","",'Driver List'!I44)</f>
        <v/>
      </c>
      <c r="I57" s="264" t="str">
        <f>IF('Driver List'!J44="","",'Driver List'!J44)</f>
        <v/>
      </c>
      <c r="J57" s="264" t="str">
        <f>IF('Driver List'!K44="","",'Driver List'!K44)</f>
        <v/>
      </c>
      <c r="K57" s="264" t="str">
        <f>IF('Driver List'!L44="","",'Driver List'!L44)</f>
        <v/>
      </c>
      <c r="L57" s="264" t="str">
        <f>IF('Driver List'!M44="","",'Driver List'!M44)</f>
        <v/>
      </c>
      <c r="M57" s="264" t="str">
        <f>IF('Driver List'!N44="","",'Driver List'!N44)</f>
        <v/>
      </c>
      <c r="N57" s="264" t="str">
        <f>IF('Driver List'!O44="","",'Driver List'!O44)</f>
        <v/>
      </c>
      <c r="O57" s="264" t="str">
        <f>IF('Driver List'!P44="","",'Driver List'!P44)</f>
        <v/>
      </c>
    </row>
    <row r="58" spans="1:15">
      <c r="A58" s="264">
        <v>40</v>
      </c>
      <c r="B58" s="264" t="str">
        <f>IF('Driver List'!C45="","",'Driver List'!C45)</f>
        <v/>
      </c>
      <c r="C58" s="264" t="str">
        <f>IF('Driver List'!D45="","",'Driver List'!D45)</f>
        <v/>
      </c>
      <c r="D58" s="264" t="str">
        <f>IF('Driver List'!E45="","",'Driver List'!E45)</f>
        <v/>
      </c>
      <c r="E58" s="283" t="str">
        <f>IF('Driver List'!F45="","",'Driver List'!F45)</f>
        <v/>
      </c>
      <c r="F58" s="283" t="str">
        <f>IF('Driver List'!G45="","",'Driver List'!G45)</f>
        <v/>
      </c>
      <c r="G58" s="264" t="str">
        <f>IF('Driver List'!H45="","",'Driver List'!H45)</f>
        <v/>
      </c>
      <c r="H58" s="264" t="str">
        <f>IF('Driver List'!I45="","",'Driver List'!I45)</f>
        <v/>
      </c>
      <c r="I58" s="264" t="str">
        <f>IF('Driver List'!J45="","",'Driver List'!J45)</f>
        <v/>
      </c>
      <c r="J58" s="264" t="str">
        <f>IF('Driver List'!K45="","",'Driver List'!K45)</f>
        <v/>
      </c>
      <c r="K58" s="264" t="str">
        <f>IF('Driver List'!L45="","",'Driver List'!L45)</f>
        <v/>
      </c>
      <c r="L58" s="264" t="str">
        <f>IF('Driver List'!M45="","",'Driver List'!M45)</f>
        <v/>
      </c>
      <c r="M58" s="264" t="str">
        <f>IF('Driver List'!N45="","",'Driver List'!N45)</f>
        <v/>
      </c>
      <c r="N58" s="264" t="str">
        <f>IF('Driver List'!O45="","",'Driver List'!O45)</f>
        <v/>
      </c>
      <c r="O58" s="264" t="str">
        <f>IF('Driver List'!P45="","",'Driver List'!P45)</f>
        <v/>
      </c>
    </row>
    <row r="59" spans="1:15">
      <c r="A59" s="264">
        <v>41</v>
      </c>
      <c r="B59" s="264" t="str">
        <f>IF('Driver List'!C46="","",'Driver List'!C46)</f>
        <v/>
      </c>
      <c r="C59" s="264" t="str">
        <f>IF('Driver List'!D46="","",'Driver List'!D46)</f>
        <v/>
      </c>
      <c r="D59" s="264" t="str">
        <f>IF('Driver List'!E46="","",'Driver List'!E46)</f>
        <v/>
      </c>
      <c r="E59" s="283" t="str">
        <f>IF('Driver List'!F46="","",'Driver List'!F46)</f>
        <v/>
      </c>
      <c r="F59" s="283" t="str">
        <f>IF('Driver List'!G46="","",'Driver List'!G46)</f>
        <v/>
      </c>
      <c r="G59" s="264" t="str">
        <f>IF('Driver List'!H46="","",'Driver List'!H46)</f>
        <v/>
      </c>
      <c r="H59" s="264" t="str">
        <f>IF('Driver List'!I46="","",'Driver List'!I46)</f>
        <v/>
      </c>
      <c r="I59" s="264" t="str">
        <f>IF('Driver List'!J46="","",'Driver List'!J46)</f>
        <v/>
      </c>
      <c r="J59" s="264" t="str">
        <f>IF('Driver List'!K46="","",'Driver List'!K46)</f>
        <v/>
      </c>
      <c r="K59" s="264" t="str">
        <f>IF('Driver List'!L46="","",'Driver List'!L46)</f>
        <v/>
      </c>
      <c r="L59" s="264" t="str">
        <f>IF('Driver List'!M46="","",'Driver List'!M46)</f>
        <v/>
      </c>
      <c r="M59" s="264" t="str">
        <f>IF('Driver List'!N46="","",'Driver List'!N46)</f>
        <v/>
      </c>
      <c r="N59" s="264" t="str">
        <f>IF('Driver List'!O46="","",'Driver List'!O46)</f>
        <v/>
      </c>
      <c r="O59" s="264" t="str">
        <f>IF('Driver List'!P46="","",'Driver List'!P46)</f>
        <v/>
      </c>
    </row>
    <row r="60" spans="1:15">
      <c r="A60" s="264">
        <v>42</v>
      </c>
      <c r="B60" s="264" t="str">
        <f>IF('Driver List'!C47="","",'Driver List'!C47)</f>
        <v/>
      </c>
      <c r="C60" s="264" t="str">
        <f>IF('Driver List'!D47="","",'Driver List'!D47)</f>
        <v/>
      </c>
      <c r="D60" s="264" t="str">
        <f>IF('Driver List'!E47="","",'Driver List'!E47)</f>
        <v/>
      </c>
      <c r="E60" s="283" t="str">
        <f>IF('Driver List'!F47="","",'Driver List'!F47)</f>
        <v/>
      </c>
      <c r="F60" s="283" t="str">
        <f>IF('Driver List'!G47="","",'Driver List'!G47)</f>
        <v/>
      </c>
      <c r="G60" s="264" t="str">
        <f>IF('Driver List'!H47="","",'Driver List'!H47)</f>
        <v/>
      </c>
      <c r="H60" s="264" t="str">
        <f>IF('Driver List'!I47="","",'Driver List'!I47)</f>
        <v/>
      </c>
      <c r="I60" s="264" t="str">
        <f>IF('Driver List'!J47="","",'Driver List'!J47)</f>
        <v/>
      </c>
      <c r="J60" s="264" t="str">
        <f>IF('Driver List'!K47="","",'Driver List'!K47)</f>
        <v/>
      </c>
      <c r="K60" s="264" t="str">
        <f>IF('Driver List'!L47="","",'Driver List'!L47)</f>
        <v/>
      </c>
      <c r="L60" s="264" t="str">
        <f>IF('Driver List'!M47="","",'Driver List'!M47)</f>
        <v/>
      </c>
      <c r="M60" s="264" t="str">
        <f>IF('Driver List'!N47="","",'Driver List'!N47)</f>
        <v/>
      </c>
      <c r="N60" s="264" t="str">
        <f>IF('Driver List'!O47="","",'Driver List'!O47)</f>
        <v/>
      </c>
      <c r="O60" s="264" t="str">
        <f>IF('Driver List'!P47="","",'Driver List'!P47)</f>
        <v/>
      </c>
    </row>
    <row r="61" spans="1:15">
      <c r="A61" s="264">
        <v>43</v>
      </c>
      <c r="B61" s="264" t="str">
        <f>IF('Driver List'!C48="","",'Driver List'!C48)</f>
        <v/>
      </c>
      <c r="C61" s="264" t="str">
        <f>IF('Driver List'!D48="","",'Driver List'!D48)</f>
        <v/>
      </c>
      <c r="D61" s="264" t="str">
        <f>IF('Driver List'!E48="","",'Driver List'!E48)</f>
        <v/>
      </c>
      <c r="E61" s="283" t="str">
        <f>IF('Driver List'!F48="","",'Driver List'!F48)</f>
        <v/>
      </c>
      <c r="F61" s="283" t="str">
        <f>IF('Driver List'!G48="","",'Driver List'!G48)</f>
        <v/>
      </c>
      <c r="G61" s="264" t="str">
        <f>IF('Driver List'!H48="","",'Driver List'!H48)</f>
        <v/>
      </c>
      <c r="H61" s="264" t="str">
        <f>IF('Driver List'!I48="","",'Driver List'!I48)</f>
        <v/>
      </c>
      <c r="I61" s="264" t="str">
        <f>IF('Driver List'!J48="","",'Driver List'!J48)</f>
        <v/>
      </c>
      <c r="J61" s="264" t="str">
        <f>IF('Driver List'!K48="","",'Driver List'!K48)</f>
        <v/>
      </c>
      <c r="K61" s="264" t="str">
        <f>IF('Driver List'!L48="","",'Driver List'!L48)</f>
        <v/>
      </c>
      <c r="L61" s="264" t="str">
        <f>IF('Driver List'!M48="","",'Driver List'!M48)</f>
        <v/>
      </c>
      <c r="M61" s="264" t="str">
        <f>IF('Driver List'!N48="","",'Driver List'!N48)</f>
        <v/>
      </c>
      <c r="N61" s="264" t="str">
        <f>IF('Driver List'!O48="","",'Driver List'!O48)</f>
        <v/>
      </c>
      <c r="O61" s="264" t="str">
        <f>IF('Driver List'!P48="","",'Driver List'!P48)</f>
        <v/>
      </c>
    </row>
    <row r="62" spans="1:15">
      <c r="A62" s="264">
        <v>44</v>
      </c>
      <c r="B62" s="264" t="str">
        <f>IF('Driver List'!C49="","",'Driver List'!C49)</f>
        <v/>
      </c>
      <c r="C62" s="264" t="str">
        <f>IF('Driver List'!D49="","",'Driver List'!D49)</f>
        <v/>
      </c>
      <c r="D62" s="264" t="str">
        <f>IF('Driver List'!E49="","",'Driver List'!E49)</f>
        <v/>
      </c>
      <c r="E62" s="283" t="str">
        <f>IF('Driver List'!F49="","",'Driver List'!F49)</f>
        <v/>
      </c>
      <c r="F62" s="283" t="str">
        <f>IF('Driver List'!G49="","",'Driver List'!G49)</f>
        <v/>
      </c>
      <c r="G62" s="264" t="str">
        <f>IF('Driver List'!H49="","",'Driver List'!H49)</f>
        <v/>
      </c>
      <c r="H62" s="264" t="str">
        <f>IF('Driver List'!I49="","",'Driver List'!I49)</f>
        <v/>
      </c>
      <c r="I62" s="264" t="str">
        <f>IF('Driver List'!J49="","",'Driver List'!J49)</f>
        <v/>
      </c>
      <c r="J62" s="264" t="str">
        <f>IF('Driver List'!K49="","",'Driver List'!K49)</f>
        <v/>
      </c>
      <c r="K62" s="264" t="str">
        <f>IF('Driver List'!L49="","",'Driver List'!L49)</f>
        <v/>
      </c>
      <c r="L62" s="264" t="str">
        <f>IF('Driver List'!M49="","",'Driver List'!M49)</f>
        <v/>
      </c>
      <c r="M62" s="264" t="str">
        <f>IF('Driver List'!N49="","",'Driver List'!N49)</f>
        <v/>
      </c>
      <c r="N62" s="264" t="str">
        <f>IF('Driver List'!O49="","",'Driver List'!O49)</f>
        <v/>
      </c>
      <c r="O62" s="264" t="str">
        <f>IF('Driver List'!P49="","",'Driver List'!P49)</f>
        <v/>
      </c>
    </row>
    <row r="63" spans="1:15">
      <c r="A63" s="264">
        <v>45</v>
      </c>
      <c r="B63" s="264" t="str">
        <f>IF('Driver List'!C50="","",'Driver List'!C50)</f>
        <v/>
      </c>
      <c r="C63" s="264" t="str">
        <f>IF('Driver List'!D50="","",'Driver List'!D50)</f>
        <v/>
      </c>
      <c r="D63" s="264" t="str">
        <f>IF('Driver List'!E50="","",'Driver List'!E50)</f>
        <v/>
      </c>
      <c r="E63" s="283" t="str">
        <f>IF('Driver List'!F50="","",'Driver List'!F50)</f>
        <v/>
      </c>
      <c r="F63" s="283" t="str">
        <f>IF('Driver List'!G50="","",'Driver List'!G50)</f>
        <v/>
      </c>
      <c r="G63" s="264" t="str">
        <f>IF('Driver List'!H50="","",'Driver List'!H50)</f>
        <v/>
      </c>
      <c r="H63" s="264" t="str">
        <f>IF('Driver List'!I50="","",'Driver List'!I50)</f>
        <v/>
      </c>
      <c r="I63" s="264" t="str">
        <f>IF('Driver List'!J50="","",'Driver List'!J50)</f>
        <v/>
      </c>
      <c r="J63" s="264" t="str">
        <f>IF('Driver List'!K50="","",'Driver List'!K50)</f>
        <v/>
      </c>
      <c r="K63" s="264" t="str">
        <f>IF('Driver List'!L50="","",'Driver List'!L50)</f>
        <v/>
      </c>
      <c r="L63" s="264" t="str">
        <f>IF('Driver List'!M50="","",'Driver List'!M50)</f>
        <v/>
      </c>
      <c r="M63" s="264" t="str">
        <f>IF('Driver List'!N50="","",'Driver List'!N50)</f>
        <v/>
      </c>
      <c r="N63" s="264" t="str">
        <f>IF('Driver List'!O50="","",'Driver List'!O50)</f>
        <v/>
      </c>
      <c r="O63" s="264" t="str">
        <f>IF('Driver List'!P50="","",'Driver List'!P50)</f>
        <v/>
      </c>
    </row>
    <row r="64" spans="1:15">
      <c r="A64" s="264">
        <v>46</v>
      </c>
      <c r="B64" s="264" t="str">
        <f>IF('Driver List'!C51="","",'Driver List'!C51)</f>
        <v/>
      </c>
      <c r="C64" s="264" t="str">
        <f>IF('Driver List'!D51="","",'Driver List'!D51)</f>
        <v/>
      </c>
      <c r="D64" s="264" t="str">
        <f>IF('Driver List'!E51="","",'Driver List'!E51)</f>
        <v/>
      </c>
      <c r="E64" s="283" t="str">
        <f>IF('Driver List'!F51="","",'Driver List'!F51)</f>
        <v/>
      </c>
      <c r="F64" s="283" t="str">
        <f>IF('Driver List'!G51="","",'Driver List'!G51)</f>
        <v/>
      </c>
      <c r="G64" s="264" t="str">
        <f>IF('Driver List'!H51="","",'Driver List'!H51)</f>
        <v/>
      </c>
      <c r="H64" s="264" t="str">
        <f>IF('Driver List'!I51="","",'Driver List'!I51)</f>
        <v/>
      </c>
      <c r="I64" s="264" t="str">
        <f>IF('Driver List'!J51="","",'Driver List'!J51)</f>
        <v/>
      </c>
      <c r="J64" s="264" t="str">
        <f>IF('Driver List'!K51="","",'Driver List'!K51)</f>
        <v/>
      </c>
      <c r="K64" s="264" t="str">
        <f>IF('Driver List'!L51="","",'Driver List'!L51)</f>
        <v/>
      </c>
      <c r="L64" s="264" t="str">
        <f>IF('Driver List'!M51="","",'Driver List'!M51)</f>
        <v/>
      </c>
      <c r="M64" s="264" t="str">
        <f>IF('Driver List'!N51="","",'Driver List'!N51)</f>
        <v/>
      </c>
      <c r="N64" s="264" t="str">
        <f>IF('Driver List'!O51="","",'Driver List'!O51)</f>
        <v/>
      </c>
      <c r="O64" s="264" t="str">
        <f>IF('Driver List'!P51="","",'Driver List'!P51)</f>
        <v/>
      </c>
    </row>
    <row r="65" spans="1:15">
      <c r="A65" s="264">
        <v>47</v>
      </c>
      <c r="B65" s="264" t="str">
        <f>IF('Driver List'!C52="","",'Driver List'!C52)</f>
        <v/>
      </c>
      <c r="C65" s="264" t="str">
        <f>IF('Driver List'!D52="","",'Driver List'!D52)</f>
        <v/>
      </c>
      <c r="D65" s="264" t="str">
        <f>IF('Driver List'!E52="","",'Driver List'!E52)</f>
        <v/>
      </c>
      <c r="E65" s="283" t="str">
        <f>IF('Driver List'!F52="","",'Driver List'!F52)</f>
        <v/>
      </c>
      <c r="F65" s="283" t="str">
        <f>IF('Driver List'!G52="","",'Driver List'!G52)</f>
        <v/>
      </c>
      <c r="G65" s="264" t="str">
        <f>IF('Driver List'!H52="","",'Driver List'!H52)</f>
        <v/>
      </c>
      <c r="H65" s="264" t="str">
        <f>IF('Driver List'!I52="","",'Driver List'!I52)</f>
        <v/>
      </c>
      <c r="I65" s="264" t="str">
        <f>IF('Driver List'!J52="","",'Driver List'!J52)</f>
        <v/>
      </c>
      <c r="J65" s="264" t="str">
        <f>IF('Driver List'!K52="","",'Driver List'!K52)</f>
        <v/>
      </c>
      <c r="K65" s="264" t="str">
        <f>IF('Driver List'!L52="","",'Driver List'!L52)</f>
        <v/>
      </c>
      <c r="L65" s="264" t="str">
        <f>IF('Driver List'!M52="","",'Driver List'!M52)</f>
        <v/>
      </c>
      <c r="M65" s="264" t="str">
        <f>IF('Driver List'!N52="","",'Driver List'!N52)</f>
        <v/>
      </c>
      <c r="N65" s="264" t="str">
        <f>IF('Driver List'!O52="","",'Driver List'!O52)</f>
        <v/>
      </c>
      <c r="O65" s="264" t="str">
        <f>IF('Driver List'!P52="","",'Driver List'!P52)</f>
        <v/>
      </c>
    </row>
    <row r="66" spans="1:15">
      <c r="A66" s="264">
        <v>48</v>
      </c>
      <c r="B66" s="264" t="str">
        <f>IF('Driver List'!C53="","",'Driver List'!C53)</f>
        <v/>
      </c>
      <c r="C66" s="264" t="str">
        <f>IF('Driver List'!D53="","",'Driver List'!D53)</f>
        <v/>
      </c>
      <c r="D66" s="264" t="str">
        <f>IF('Driver List'!E53="","",'Driver List'!E53)</f>
        <v/>
      </c>
      <c r="E66" s="283" t="str">
        <f>IF('Driver List'!F53="","",'Driver List'!F53)</f>
        <v/>
      </c>
      <c r="F66" s="283" t="str">
        <f>IF('Driver List'!G53="","",'Driver List'!G53)</f>
        <v/>
      </c>
      <c r="G66" s="264" t="str">
        <f>IF('Driver List'!H53="","",'Driver List'!H53)</f>
        <v/>
      </c>
      <c r="H66" s="264" t="str">
        <f>IF('Driver List'!I53="","",'Driver List'!I53)</f>
        <v/>
      </c>
      <c r="I66" s="264" t="str">
        <f>IF('Driver List'!J53="","",'Driver List'!J53)</f>
        <v/>
      </c>
      <c r="J66" s="264" t="str">
        <f>IF('Driver List'!K53="","",'Driver List'!K53)</f>
        <v/>
      </c>
      <c r="K66" s="264" t="str">
        <f>IF('Driver List'!L53="","",'Driver List'!L53)</f>
        <v/>
      </c>
      <c r="L66" s="264" t="str">
        <f>IF('Driver List'!M53="","",'Driver List'!M53)</f>
        <v/>
      </c>
      <c r="M66" s="264" t="str">
        <f>IF('Driver List'!N53="","",'Driver List'!N53)</f>
        <v/>
      </c>
      <c r="N66" s="264" t="str">
        <f>IF('Driver List'!O53="","",'Driver List'!O53)</f>
        <v/>
      </c>
      <c r="O66" s="264" t="str">
        <f>IF('Driver List'!P53="","",'Driver List'!P53)</f>
        <v/>
      </c>
    </row>
    <row r="67" spans="1:15">
      <c r="A67" s="264">
        <v>49</v>
      </c>
      <c r="B67" s="264" t="str">
        <f>IF('Driver List'!C54="","",'Driver List'!C54)</f>
        <v/>
      </c>
      <c r="C67" s="264" t="str">
        <f>IF('Driver List'!D54="","",'Driver List'!D54)</f>
        <v/>
      </c>
      <c r="D67" s="264" t="str">
        <f>IF('Driver List'!E54="","",'Driver List'!E54)</f>
        <v/>
      </c>
      <c r="E67" s="283" t="str">
        <f>IF('Driver List'!F54="","",'Driver List'!F54)</f>
        <v/>
      </c>
      <c r="F67" s="283" t="str">
        <f>IF('Driver List'!G54="","",'Driver List'!G54)</f>
        <v/>
      </c>
      <c r="G67" s="264" t="str">
        <f>IF('Driver List'!H54="","",'Driver List'!H54)</f>
        <v/>
      </c>
      <c r="H67" s="264" t="str">
        <f>IF('Driver List'!I54="","",'Driver List'!I54)</f>
        <v/>
      </c>
      <c r="I67" s="264" t="str">
        <f>IF('Driver List'!J54="","",'Driver List'!J54)</f>
        <v/>
      </c>
      <c r="J67" s="264" t="str">
        <f>IF('Driver List'!K54="","",'Driver List'!K54)</f>
        <v/>
      </c>
      <c r="K67" s="264" t="str">
        <f>IF('Driver List'!L54="","",'Driver List'!L54)</f>
        <v/>
      </c>
      <c r="L67" s="264" t="str">
        <f>IF('Driver List'!M54="","",'Driver List'!M54)</f>
        <v/>
      </c>
      <c r="M67" s="264" t="str">
        <f>IF('Driver List'!N54="","",'Driver List'!N54)</f>
        <v/>
      </c>
      <c r="N67" s="264" t="str">
        <f>IF('Driver List'!O54="","",'Driver List'!O54)</f>
        <v/>
      </c>
      <c r="O67" s="264" t="str">
        <f>IF('Driver List'!P54="","",'Driver List'!P54)</f>
        <v/>
      </c>
    </row>
    <row r="68" spans="1:15">
      <c r="A68" s="264">
        <v>50</v>
      </c>
      <c r="B68" s="264" t="str">
        <f>IF('Driver List'!C55="","",'Driver List'!C55)</f>
        <v/>
      </c>
      <c r="C68" s="264" t="str">
        <f>IF('Driver List'!D55="","",'Driver List'!D55)</f>
        <v/>
      </c>
      <c r="D68" s="264" t="str">
        <f>IF('Driver List'!E55="","",'Driver List'!E55)</f>
        <v/>
      </c>
      <c r="E68" s="283" t="str">
        <f>IF('Driver List'!F55="","",'Driver List'!F55)</f>
        <v/>
      </c>
      <c r="F68" s="283" t="str">
        <f>IF('Driver List'!G55="","",'Driver List'!G55)</f>
        <v/>
      </c>
      <c r="G68" s="264" t="str">
        <f>IF('Driver List'!H55="","",'Driver List'!H55)</f>
        <v/>
      </c>
      <c r="H68" s="264" t="str">
        <f>IF('Driver List'!I55="","",'Driver List'!I55)</f>
        <v/>
      </c>
      <c r="I68" s="264" t="str">
        <f>IF('Driver List'!J55="","",'Driver List'!J55)</f>
        <v/>
      </c>
      <c r="J68" s="264" t="str">
        <f>IF('Driver List'!K55="","",'Driver List'!K55)</f>
        <v/>
      </c>
      <c r="K68" s="264" t="str">
        <f>IF('Driver List'!L55="","",'Driver List'!L55)</f>
        <v/>
      </c>
      <c r="L68" s="264" t="str">
        <f>IF('Driver List'!M55="","",'Driver List'!M55)</f>
        <v/>
      </c>
      <c r="M68" s="264" t="str">
        <f>IF('Driver List'!N55="","",'Driver List'!N55)</f>
        <v/>
      </c>
      <c r="N68" s="264" t="str">
        <f>IF('Driver List'!O55="","",'Driver List'!O55)</f>
        <v/>
      </c>
      <c r="O68" s="264" t="str">
        <f>IF('Driver List'!P55="","",'Driver List'!P55)</f>
        <v/>
      </c>
    </row>
    <row r="69" spans="1:15">
      <c r="A69" s="264">
        <v>51</v>
      </c>
      <c r="B69" s="264" t="str">
        <f>IF('Driver List'!C56="","",'Driver List'!C56)</f>
        <v/>
      </c>
      <c r="C69" s="264" t="str">
        <f>IF('Driver List'!D56="","",'Driver List'!D56)</f>
        <v/>
      </c>
      <c r="D69" s="264" t="str">
        <f>IF('Driver List'!E56="","",'Driver List'!E56)</f>
        <v/>
      </c>
      <c r="E69" s="283" t="str">
        <f>IF('Driver List'!F56="","",'Driver List'!F56)</f>
        <v/>
      </c>
      <c r="F69" s="283" t="str">
        <f>IF('Driver List'!G56="","",'Driver List'!G56)</f>
        <v/>
      </c>
      <c r="G69" s="264" t="str">
        <f>IF('Driver List'!H56="","",'Driver List'!H56)</f>
        <v/>
      </c>
      <c r="H69" s="264" t="str">
        <f>IF('Driver List'!I56="","",'Driver List'!I56)</f>
        <v/>
      </c>
      <c r="I69" s="264" t="str">
        <f>IF('Driver List'!J56="","",'Driver List'!J56)</f>
        <v/>
      </c>
      <c r="J69" s="264" t="str">
        <f>IF('Driver List'!K56="","",'Driver List'!K56)</f>
        <v/>
      </c>
      <c r="K69" s="264" t="str">
        <f>IF('Driver List'!L56="","",'Driver List'!L56)</f>
        <v/>
      </c>
      <c r="L69" s="264" t="str">
        <f>IF('Driver List'!M56="","",'Driver List'!M56)</f>
        <v/>
      </c>
      <c r="M69" s="264" t="str">
        <f>IF('Driver List'!N56="","",'Driver List'!N56)</f>
        <v/>
      </c>
      <c r="N69" s="264" t="str">
        <f>IF('Driver List'!O56="","",'Driver List'!O56)</f>
        <v/>
      </c>
      <c r="O69" s="264" t="str">
        <f>IF('Driver List'!P56="","",'Driver List'!P56)</f>
        <v/>
      </c>
    </row>
    <row r="70" spans="1:15">
      <c r="A70" s="264">
        <v>52</v>
      </c>
      <c r="B70" s="264" t="str">
        <f>IF('Driver List'!C57="","",'Driver List'!C57)</f>
        <v/>
      </c>
      <c r="C70" s="264" t="str">
        <f>IF('Driver List'!D57="","",'Driver List'!D57)</f>
        <v/>
      </c>
      <c r="D70" s="264" t="str">
        <f>IF('Driver List'!E57="","",'Driver List'!E57)</f>
        <v/>
      </c>
      <c r="E70" s="283" t="str">
        <f>IF('Driver List'!F57="","",'Driver List'!F57)</f>
        <v/>
      </c>
      <c r="F70" s="283" t="str">
        <f>IF('Driver List'!G57="","",'Driver List'!G57)</f>
        <v/>
      </c>
      <c r="G70" s="264" t="str">
        <f>IF('Driver List'!H57="","",'Driver List'!H57)</f>
        <v/>
      </c>
      <c r="H70" s="264" t="str">
        <f>IF('Driver List'!I57="","",'Driver List'!I57)</f>
        <v/>
      </c>
      <c r="I70" s="264" t="str">
        <f>IF('Driver List'!J57="","",'Driver List'!J57)</f>
        <v/>
      </c>
      <c r="J70" s="264" t="str">
        <f>IF('Driver List'!K57="","",'Driver List'!K57)</f>
        <v/>
      </c>
      <c r="K70" s="264" t="str">
        <f>IF('Driver List'!L57="","",'Driver List'!L57)</f>
        <v/>
      </c>
      <c r="L70" s="264" t="str">
        <f>IF('Driver List'!M57="","",'Driver List'!M57)</f>
        <v/>
      </c>
      <c r="M70" s="264" t="str">
        <f>IF('Driver List'!N57="","",'Driver List'!N57)</f>
        <v/>
      </c>
      <c r="N70" s="264" t="str">
        <f>IF('Driver List'!O57="","",'Driver List'!O57)</f>
        <v/>
      </c>
      <c r="O70" s="264" t="str">
        <f>IF('Driver List'!P57="","",'Driver List'!P57)</f>
        <v/>
      </c>
    </row>
    <row r="71" spans="1:15">
      <c r="A71" s="264">
        <v>53</v>
      </c>
      <c r="B71" s="264" t="str">
        <f>IF('Driver List'!C58="","",'Driver List'!C58)</f>
        <v/>
      </c>
      <c r="C71" s="264" t="str">
        <f>IF('Driver List'!D58="","",'Driver List'!D58)</f>
        <v/>
      </c>
      <c r="D71" s="264" t="str">
        <f>IF('Driver List'!E58="","",'Driver List'!E58)</f>
        <v/>
      </c>
      <c r="E71" s="283" t="str">
        <f>IF('Driver List'!F58="","",'Driver List'!F58)</f>
        <v/>
      </c>
      <c r="F71" s="283" t="str">
        <f>IF('Driver List'!G58="","",'Driver List'!G58)</f>
        <v/>
      </c>
      <c r="G71" s="264" t="str">
        <f>IF('Driver List'!H58="","",'Driver List'!H58)</f>
        <v/>
      </c>
      <c r="H71" s="264" t="str">
        <f>IF('Driver List'!I58="","",'Driver List'!I58)</f>
        <v/>
      </c>
      <c r="I71" s="264" t="str">
        <f>IF('Driver List'!J58="","",'Driver List'!J58)</f>
        <v/>
      </c>
      <c r="J71" s="264" t="str">
        <f>IF('Driver List'!K58="","",'Driver List'!K58)</f>
        <v/>
      </c>
      <c r="K71" s="264" t="str">
        <f>IF('Driver List'!L58="","",'Driver List'!L58)</f>
        <v/>
      </c>
      <c r="L71" s="264" t="str">
        <f>IF('Driver List'!M58="","",'Driver List'!M58)</f>
        <v/>
      </c>
      <c r="M71" s="264" t="str">
        <f>IF('Driver List'!N58="","",'Driver List'!N58)</f>
        <v/>
      </c>
      <c r="N71" s="264" t="str">
        <f>IF('Driver List'!O58="","",'Driver List'!O58)</f>
        <v/>
      </c>
      <c r="O71" s="264" t="str">
        <f>IF('Driver List'!P58="","",'Driver List'!P58)</f>
        <v/>
      </c>
    </row>
    <row r="72" spans="1:15">
      <c r="A72" s="264">
        <v>54</v>
      </c>
      <c r="B72" s="264" t="str">
        <f>IF('Driver List'!C59="","",'Driver List'!C59)</f>
        <v/>
      </c>
      <c r="C72" s="264" t="str">
        <f>IF('Driver List'!D59="","",'Driver List'!D59)</f>
        <v/>
      </c>
      <c r="D72" s="264" t="str">
        <f>IF('Driver List'!E59="","",'Driver List'!E59)</f>
        <v/>
      </c>
      <c r="E72" s="283" t="str">
        <f>IF('Driver List'!F59="","",'Driver List'!F59)</f>
        <v/>
      </c>
      <c r="F72" s="283" t="str">
        <f>IF('Driver List'!G59="","",'Driver List'!G59)</f>
        <v/>
      </c>
      <c r="G72" s="264" t="str">
        <f>IF('Driver List'!H59="","",'Driver List'!H59)</f>
        <v/>
      </c>
      <c r="H72" s="264" t="str">
        <f>IF('Driver List'!I59="","",'Driver List'!I59)</f>
        <v/>
      </c>
      <c r="I72" s="264" t="str">
        <f>IF('Driver List'!J59="","",'Driver List'!J59)</f>
        <v/>
      </c>
      <c r="J72" s="264" t="str">
        <f>IF('Driver List'!K59="","",'Driver List'!K59)</f>
        <v/>
      </c>
      <c r="K72" s="264" t="str">
        <f>IF('Driver List'!L59="","",'Driver List'!L59)</f>
        <v/>
      </c>
      <c r="L72" s="264" t="str">
        <f>IF('Driver List'!M59="","",'Driver List'!M59)</f>
        <v/>
      </c>
      <c r="M72" s="264" t="str">
        <f>IF('Driver List'!N59="","",'Driver List'!N59)</f>
        <v/>
      </c>
      <c r="N72" s="264" t="str">
        <f>IF('Driver List'!O59="","",'Driver List'!O59)</f>
        <v/>
      </c>
      <c r="O72" s="264" t="str">
        <f>IF('Driver List'!P59="","",'Driver List'!P59)</f>
        <v/>
      </c>
    </row>
    <row r="73" spans="1:15">
      <c r="A73" s="264">
        <v>55</v>
      </c>
      <c r="B73" s="264" t="str">
        <f>IF('Driver List'!C60="","",'Driver List'!C60)</f>
        <v/>
      </c>
      <c r="C73" s="264" t="str">
        <f>IF('Driver List'!D60="","",'Driver List'!D60)</f>
        <v/>
      </c>
      <c r="D73" s="264" t="str">
        <f>IF('Driver List'!E60="","",'Driver List'!E60)</f>
        <v/>
      </c>
      <c r="E73" s="283" t="str">
        <f>IF('Driver List'!F60="","",'Driver List'!F60)</f>
        <v/>
      </c>
      <c r="F73" s="283" t="str">
        <f>IF('Driver List'!G60="","",'Driver List'!G60)</f>
        <v/>
      </c>
      <c r="G73" s="264" t="str">
        <f>IF('Driver List'!H60="","",'Driver List'!H60)</f>
        <v/>
      </c>
      <c r="H73" s="264" t="str">
        <f>IF('Driver List'!I60="","",'Driver List'!I60)</f>
        <v/>
      </c>
      <c r="I73" s="264" t="str">
        <f>IF('Driver List'!J60="","",'Driver List'!J60)</f>
        <v/>
      </c>
      <c r="J73" s="264" t="str">
        <f>IF('Driver List'!K60="","",'Driver List'!K60)</f>
        <v/>
      </c>
      <c r="K73" s="264" t="str">
        <f>IF('Driver List'!L60="","",'Driver List'!L60)</f>
        <v/>
      </c>
      <c r="L73" s="264" t="str">
        <f>IF('Driver List'!M60="","",'Driver List'!M60)</f>
        <v/>
      </c>
      <c r="M73" s="264" t="str">
        <f>IF('Driver List'!N60="","",'Driver List'!N60)</f>
        <v/>
      </c>
      <c r="N73" s="264" t="str">
        <f>IF('Driver List'!O60="","",'Driver List'!O60)</f>
        <v/>
      </c>
      <c r="O73" s="264" t="str">
        <f>IF('Driver List'!P60="","",'Driver List'!P60)</f>
        <v/>
      </c>
    </row>
    <row r="74" spans="1:15">
      <c r="A74" s="264">
        <v>56</v>
      </c>
      <c r="B74" s="264" t="str">
        <f>IF('Driver List'!C61="","",'Driver List'!C61)</f>
        <v/>
      </c>
      <c r="C74" s="264" t="str">
        <f>IF('Driver List'!D61="","",'Driver List'!D61)</f>
        <v/>
      </c>
      <c r="D74" s="264" t="str">
        <f>IF('Driver List'!E61="","",'Driver List'!E61)</f>
        <v/>
      </c>
      <c r="E74" s="283" t="str">
        <f>IF('Driver List'!F61="","",'Driver List'!F61)</f>
        <v/>
      </c>
      <c r="F74" s="283" t="str">
        <f>IF('Driver List'!G61="","",'Driver List'!G61)</f>
        <v/>
      </c>
      <c r="G74" s="264" t="str">
        <f>IF('Driver List'!H61="","",'Driver List'!H61)</f>
        <v/>
      </c>
      <c r="H74" s="264" t="str">
        <f>IF('Driver List'!I61="","",'Driver List'!I61)</f>
        <v/>
      </c>
      <c r="I74" s="264" t="str">
        <f>IF('Driver List'!J61="","",'Driver List'!J61)</f>
        <v/>
      </c>
      <c r="J74" s="264" t="str">
        <f>IF('Driver List'!K61="","",'Driver List'!K61)</f>
        <v/>
      </c>
      <c r="K74" s="264" t="str">
        <f>IF('Driver List'!L61="","",'Driver List'!L61)</f>
        <v/>
      </c>
      <c r="L74" s="264" t="str">
        <f>IF('Driver List'!M61="","",'Driver List'!M61)</f>
        <v/>
      </c>
      <c r="M74" s="264" t="str">
        <f>IF('Driver List'!N61="","",'Driver List'!N61)</f>
        <v/>
      </c>
      <c r="N74" s="264" t="str">
        <f>IF('Driver List'!O61="","",'Driver List'!O61)</f>
        <v/>
      </c>
      <c r="O74" s="264" t="str">
        <f>IF('Driver List'!P61="","",'Driver List'!P61)</f>
        <v/>
      </c>
    </row>
    <row r="75" spans="1:15">
      <c r="A75" s="264">
        <v>57</v>
      </c>
      <c r="B75" s="264" t="str">
        <f>IF('Driver List'!C62="","",'Driver List'!C62)</f>
        <v/>
      </c>
      <c r="C75" s="264" t="str">
        <f>IF('Driver List'!D62="","",'Driver List'!D62)</f>
        <v/>
      </c>
      <c r="D75" s="264" t="str">
        <f>IF('Driver List'!E62="","",'Driver List'!E62)</f>
        <v/>
      </c>
      <c r="E75" s="283" t="str">
        <f>IF('Driver List'!F62="","",'Driver List'!F62)</f>
        <v/>
      </c>
      <c r="F75" s="283" t="str">
        <f>IF('Driver List'!G62="","",'Driver List'!G62)</f>
        <v/>
      </c>
      <c r="G75" s="264" t="str">
        <f>IF('Driver List'!H62="","",'Driver List'!H62)</f>
        <v/>
      </c>
      <c r="H75" s="264" t="str">
        <f>IF('Driver List'!I62="","",'Driver List'!I62)</f>
        <v/>
      </c>
      <c r="I75" s="264" t="str">
        <f>IF('Driver List'!J62="","",'Driver List'!J62)</f>
        <v/>
      </c>
      <c r="J75" s="264" t="str">
        <f>IF('Driver List'!K62="","",'Driver List'!K62)</f>
        <v/>
      </c>
      <c r="K75" s="264" t="str">
        <f>IF('Driver List'!L62="","",'Driver List'!L62)</f>
        <v/>
      </c>
      <c r="L75" s="264" t="str">
        <f>IF('Driver List'!M62="","",'Driver List'!M62)</f>
        <v/>
      </c>
      <c r="M75" s="264" t="str">
        <f>IF('Driver List'!N62="","",'Driver List'!N62)</f>
        <v/>
      </c>
      <c r="N75" s="264" t="str">
        <f>IF('Driver List'!O62="","",'Driver List'!O62)</f>
        <v/>
      </c>
      <c r="O75" s="264" t="str">
        <f>IF('Driver List'!P62="","",'Driver List'!P62)</f>
        <v/>
      </c>
    </row>
    <row r="76" spans="1:15">
      <c r="A76" s="264">
        <v>58</v>
      </c>
      <c r="B76" s="264" t="str">
        <f>IF('Driver List'!C63="","",'Driver List'!C63)</f>
        <v/>
      </c>
      <c r="C76" s="264" t="str">
        <f>IF('Driver List'!D63="","",'Driver List'!D63)</f>
        <v/>
      </c>
      <c r="D76" s="264" t="str">
        <f>IF('Driver List'!E63="","",'Driver List'!E63)</f>
        <v/>
      </c>
      <c r="E76" s="283" t="str">
        <f>IF('Driver List'!F63="","",'Driver List'!F63)</f>
        <v/>
      </c>
      <c r="F76" s="283" t="str">
        <f>IF('Driver List'!G63="","",'Driver List'!G63)</f>
        <v/>
      </c>
      <c r="G76" s="264" t="str">
        <f>IF('Driver List'!H63="","",'Driver List'!H63)</f>
        <v/>
      </c>
      <c r="H76" s="264" t="str">
        <f>IF('Driver List'!I63="","",'Driver List'!I63)</f>
        <v/>
      </c>
      <c r="I76" s="264" t="str">
        <f>IF('Driver List'!J63="","",'Driver List'!J63)</f>
        <v/>
      </c>
      <c r="J76" s="264" t="str">
        <f>IF('Driver List'!K63="","",'Driver List'!K63)</f>
        <v/>
      </c>
      <c r="K76" s="264" t="str">
        <f>IF('Driver List'!L63="","",'Driver List'!L63)</f>
        <v/>
      </c>
      <c r="L76" s="264" t="str">
        <f>IF('Driver List'!M63="","",'Driver List'!M63)</f>
        <v/>
      </c>
      <c r="M76" s="264" t="str">
        <f>IF('Driver List'!N63="","",'Driver List'!N63)</f>
        <v/>
      </c>
      <c r="N76" s="264" t="str">
        <f>IF('Driver List'!O63="","",'Driver List'!O63)</f>
        <v/>
      </c>
      <c r="O76" s="264" t="str">
        <f>IF('Driver List'!P63="","",'Driver List'!P63)</f>
        <v/>
      </c>
    </row>
    <row r="77" spans="1:15">
      <c r="A77" s="264">
        <v>59</v>
      </c>
      <c r="B77" s="264" t="str">
        <f>IF('Driver List'!C64="","",'Driver List'!C64)</f>
        <v/>
      </c>
      <c r="C77" s="264" t="str">
        <f>IF('Driver List'!D64="","",'Driver List'!D64)</f>
        <v/>
      </c>
      <c r="D77" s="264" t="str">
        <f>IF('Driver List'!E64="","",'Driver List'!E64)</f>
        <v/>
      </c>
      <c r="E77" s="283" t="str">
        <f>IF('Driver List'!F64="","",'Driver List'!F64)</f>
        <v/>
      </c>
      <c r="F77" s="283" t="str">
        <f>IF('Driver List'!G64="","",'Driver List'!G64)</f>
        <v/>
      </c>
      <c r="G77" s="264" t="str">
        <f>IF('Driver List'!H64="","",'Driver List'!H64)</f>
        <v/>
      </c>
      <c r="H77" s="264" t="str">
        <f>IF('Driver List'!I64="","",'Driver List'!I64)</f>
        <v/>
      </c>
      <c r="I77" s="264" t="str">
        <f>IF('Driver List'!J64="","",'Driver List'!J64)</f>
        <v/>
      </c>
      <c r="J77" s="264" t="str">
        <f>IF('Driver List'!K64="","",'Driver List'!K64)</f>
        <v/>
      </c>
      <c r="K77" s="264" t="str">
        <f>IF('Driver List'!L64="","",'Driver List'!L64)</f>
        <v/>
      </c>
      <c r="L77" s="264" t="str">
        <f>IF('Driver List'!M64="","",'Driver List'!M64)</f>
        <v/>
      </c>
      <c r="M77" s="264" t="str">
        <f>IF('Driver List'!N64="","",'Driver List'!N64)</f>
        <v/>
      </c>
      <c r="N77" s="264" t="str">
        <f>IF('Driver List'!O64="","",'Driver List'!O64)</f>
        <v/>
      </c>
      <c r="O77" s="264" t="str">
        <f>IF('Driver List'!P64="","",'Driver List'!P64)</f>
        <v/>
      </c>
    </row>
    <row r="78" spans="1:15">
      <c r="A78" s="264">
        <v>60</v>
      </c>
      <c r="B78" s="264" t="str">
        <f>IF('Driver List'!C65="","",'Driver List'!C65)</f>
        <v/>
      </c>
      <c r="C78" s="264" t="str">
        <f>IF('Driver List'!D65="","",'Driver List'!D65)</f>
        <v/>
      </c>
      <c r="D78" s="264" t="str">
        <f>IF('Driver List'!E65="","",'Driver List'!E65)</f>
        <v/>
      </c>
      <c r="E78" s="283" t="str">
        <f>IF('Driver List'!F65="","",'Driver List'!F65)</f>
        <v/>
      </c>
      <c r="F78" s="283" t="str">
        <f>IF('Driver List'!G65="","",'Driver List'!G65)</f>
        <v/>
      </c>
      <c r="G78" s="264" t="str">
        <f>IF('Driver List'!H65="","",'Driver List'!H65)</f>
        <v/>
      </c>
      <c r="H78" s="264" t="str">
        <f>IF('Driver List'!I65="","",'Driver List'!I65)</f>
        <v/>
      </c>
      <c r="I78" s="264" t="str">
        <f>IF('Driver List'!J65="","",'Driver List'!J65)</f>
        <v/>
      </c>
      <c r="J78" s="264" t="str">
        <f>IF('Driver List'!K65="","",'Driver List'!K65)</f>
        <v/>
      </c>
      <c r="K78" s="264" t="str">
        <f>IF('Driver List'!L65="","",'Driver List'!L65)</f>
        <v/>
      </c>
      <c r="L78" s="264" t="str">
        <f>IF('Driver List'!M65="","",'Driver List'!M65)</f>
        <v/>
      </c>
      <c r="M78" s="264" t="str">
        <f>IF('Driver List'!N65="","",'Driver List'!N65)</f>
        <v/>
      </c>
      <c r="N78" s="264" t="str">
        <f>IF('Driver List'!O65="","",'Driver List'!O65)</f>
        <v/>
      </c>
      <c r="O78" s="264" t="str">
        <f>IF('Driver List'!P65="","",'Driver List'!P65)</f>
        <v/>
      </c>
    </row>
    <row r="79" spans="1:15">
      <c r="A79" s="264">
        <v>61</v>
      </c>
      <c r="B79" s="264" t="str">
        <f>IF('Driver List'!C66="","",'Driver List'!C66)</f>
        <v/>
      </c>
      <c r="C79" s="264" t="str">
        <f>IF('Driver List'!D66="","",'Driver List'!D66)</f>
        <v/>
      </c>
      <c r="D79" s="264" t="str">
        <f>IF('Driver List'!E66="","",'Driver List'!E66)</f>
        <v/>
      </c>
      <c r="E79" s="283" t="str">
        <f>IF('Driver List'!F66="","",'Driver List'!F66)</f>
        <v/>
      </c>
      <c r="F79" s="283" t="str">
        <f>IF('Driver List'!G66="","",'Driver List'!G66)</f>
        <v/>
      </c>
      <c r="G79" s="264" t="str">
        <f>IF('Driver List'!H66="","",'Driver List'!H66)</f>
        <v/>
      </c>
      <c r="H79" s="264" t="str">
        <f>IF('Driver List'!I66="","",'Driver List'!I66)</f>
        <v/>
      </c>
      <c r="I79" s="264" t="str">
        <f>IF('Driver List'!J66="","",'Driver List'!J66)</f>
        <v/>
      </c>
      <c r="J79" s="264" t="str">
        <f>IF('Driver List'!K66="","",'Driver List'!K66)</f>
        <v/>
      </c>
      <c r="K79" s="264" t="str">
        <f>IF('Driver List'!L66="","",'Driver List'!L66)</f>
        <v/>
      </c>
      <c r="L79" s="264" t="str">
        <f>IF('Driver List'!M66="","",'Driver List'!M66)</f>
        <v/>
      </c>
      <c r="M79" s="264" t="str">
        <f>IF('Driver List'!N66="","",'Driver List'!N66)</f>
        <v/>
      </c>
      <c r="N79" s="264" t="str">
        <f>IF('Driver List'!O66="","",'Driver List'!O66)</f>
        <v/>
      </c>
      <c r="O79" s="264" t="str">
        <f>IF('Driver List'!P66="","",'Driver List'!P66)</f>
        <v/>
      </c>
    </row>
    <row r="80" spans="1:15">
      <c r="A80" s="264">
        <v>62</v>
      </c>
      <c r="B80" s="264" t="str">
        <f>IF('Driver List'!C67="","",'Driver List'!C67)</f>
        <v/>
      </c>
      <c r="C80" s="264" t="str">
        <f>IF('Driver List'!D67="","",'Driver List'!D67)</f>
        <v/>
      </c>
      <c r="D80" s="264" t="str">
        <f>IF('Driver List'!E67="","",'Driver List'!E67)</f>
        <v/>
      </c>
      <c r="E80" s="283" t="str">
        <f>IF('Driver List'!F67="","",'Driver List'!F67)</f>
        <v/>
      </c>
      <c r="F80" s="283" t="str">
        <f>IF('Driver List'!G67="","",'Driver List'!G67)</f>
        <v/>
      </c>
      <c r="G80" s="264" t="str">
        <f>IF('Driver List'!H67="","",'Driver List'!H67)</f>
        <v/>
      </c>
      <c r="H80" s="264" t="str">
        <f>IF('Driver List'!I67="","",'Driver List'!I67)</f>
        <v/>
      </c>
      <c r="I80" s="264" t="str">
        <f>IF('Driver List'!J67="","",'Driver List'!J67)</f>
        <v/>
      </c>
      <c r="J80" s="264" t="str">
        <f>IF('Driver List'!K67="","",'Driver List'!K67)</f>
        <v/>
      </c>
      <c r="K80" s="264" t="str">
        <f>IF('Driver List'!L67="","",'Driver List'!L67)</f>
        <v/>
      </c>
      <c r="L80" s="264" t="str">
        <f>IF('Driver List'!M67="","",'Driver List'!M67)</f>
        <v/>
      </c>
      <c r="M80" s="264" t="str">
        <f>IF('Driver List'!N67="","",'Driver List'!N67)</f>
        <v/>
      </c>
      <c r="N80" s="264" t="str">
        <f>IF('Driver List'!O67="","",'Driver List'!O67)</f>
        <v/>
      </c>
      <c r="O80" s="264" t="str">
        <f>IF('Driver List'!P67="","",'Driver List'!P67)</f>
        <v/>
      </c>
    </row>
    <row r="81" spans="1:15">
      <c r="A81" s="264">
        <v>63</v>
      </c>
      <c r="B81" s="264" t="str">
        <f>IF('Driver List'!C68="","",'Driver List'!C68)</f>
        <v/>
      </c>
      <c r="C81" s="264" t="str">
        <f>IF('Driver List'!D68="","",'Driver List'!D68)</f>
        <v/>
      </c>
      <c r="D81" s="264" t="str">
        <f>IF('Driver List'!E68="","",'Driver List'!E68)</f>
        <v/>
      </c>
      <c r="E81" s="283" t="str">
        <f>IF('Driver List'!F68="","",'Driver List'!F68)</f>
        <v/>
      </c>
      <c r="F81" s="283" t="str">
        <f>IF('Driver List'!G68="","",'Driver List'!G68)</f>
        <v/>
      </c>
      <c r="G81" s="264" t="str">
        <f>IF('Driver List'!H68="","",'Driver List'!H68)</f>
        <v/>
      </c>
      <c r="H81" s="264" t="str">
        <f>IF('Driver List'!I68="","",'Driver List'!I68)</f>
        <v/>
      </c>
      <c r="I81" s="264" t="str">
        <f>IF('Driver List'!J68="","",'Driver List'!J68)</f>
        <v/>
      </c>
      <c r="J81" s="264" t="str">
        <f>IF('Driver List'!K68="","",'Driver List'!K68)</f>
        <v/>
      </c>
      <c r="K81" s="264" t="str">
        <f>IF('Driver List'!L68="","",'Driver List'!L68)</f>
        <v/>
      </c>
      <c r="L81" s="264" t="str">
        <f>IF('Driver List'!M68="","",'Driver List'!M68)</f>
        <v/>
      </c>
      <c r="M81" s="264" t="str">
        <f>IF('Driver List'!N68="","",'Driver List'!N68)</f>
        <v/>
      </c>
      <c r="N81" s="264" t="str">
        <f>IF('Driver List'!O68="","",'Driver List'!O68)</f>
        <v/>
      </c>
      <c r="O81" s="264" t="str">
        <f>IF('Driver List'!P68="","",'Driver List'!P68)</f>
        <v/>
      </c>
    </row>
    <row r="82" spans="1:15">
      <c r="A82" s="264">
        <v>64</v>
      </c>
      <c r="B82" s="264" t="str">
        <f>IF('Driver List'!C69="","",'Driver List'!C69)</f>
        <v/>
      </c>
      <c r="C82" s="264" t="str">
        <f>IF('Driver List'!D69="","",'Driver List'!D69)</f>
        <v/>
      </c>
      <c r="D82" s="264" t="str">
        <f>IF('Driver List'!E69="","",'Driver List'!E69)</f>
        <v/>
      </c>
      <c r="E82" s="283" t="str">
        <f>IF('Driver List'!F69="","",'Driver List'!F69)</f>
        <v/>
      </c>
      <c r="F82" s="283" t="str">
        <f>IF('Driver List'!G69="","",'Driver List'!G69)</f>
        <v/>
      </c>
      <c r="G82" s="264" t="str">
        <f>IF('Driver List'!H69="","",'Driver List'!H69)</f>
        <v/>
      </c>
      <c r="H82" s="264" t="str">
        <f>IF('Driver List'!I69="","",'Driver List'!I69)</f>
        <v/>
      </c>
      <c r="I82" s="264" t="str">
        <f>IF('Driver List'!J69="","",'Driver List'!J69)</f>
        <v/>
      </c>
      <c r="J82" s="264" t="str">
        <f>IF('Driver List'!K69="","",'Driver List'!K69)</f>
        <v/>
      </c>
      <c r="K82" s="264" t="str">
        <f>IF('Driver List'!L69="","",'Driver List'!L69)</f>
        <v/>
      </c>
      <c r="L82" s="264" t="str">
        <f>IF('Driver List'!M69="","",'Driver List'!M69)</f>
        <v/>
      </c>
      <c r="M82" s="264" t="str">
        <f>IF('Driver List'!N69="","",'Driver List'!N69)</f>
        <v/>
      </c>
      <c r="N82" s="264" t="str">
        <f>IF('Driver List'!O69="","",'Driver List'!O69)</f>
        <v/>
      </c>
      <c r="O82" s="264" t="str">
        <f>IF('Driver List'!P69="","",'Driver List'!P69)</f>
        <v/>
      </c>
    </row>
    <row r="83" spans="1:15">
      <c r="A83" s="264">
        <v>65</v>
      </c>
      <c r="B83" s="264" t="str">
        <f>IF('Driver List'!C70="","",'Driver List'!C70)</f>
        <v/>
      </c>
      <c r="C83" s="264" t="str">
        <f>IF('Driver List'!D70="","",'Driver List'!D70)</f>
        <v/>
      </c>
      <c r="D83" s="264" t="str">
        <f>IF('Driver List'!E70="","",'Driver List'!E70)</f>
        <v/>
      </c>
      <c r="E83" s="283" t="str">
        <f>IF('Driver List'!F70="","",'Driver List'!F70)</f>
        <v/>
      </c>
      <c r="F83" s="283" t="str">
        <f>IF('Driver List'!G70="","",'Driver List'!G70)</f>
        <v/>
      </c>
      <c r="G83" s="264" t="str">
        <f>IF('Driver List'!H70="","",'Driver List'!H70)</f>
        <v/>
      </c>
      <c r="H83" s="264" t="str">
        <f>IF('Driver List'!I70="","",'Driver List'!I70)</f>
        <v/>
      </c>
      <c r="I83" s="264" t="str">
        <f>IF('Driver List'!J70="","",'Driver List'!J70)</f>
        <v/>
      </c>
      <c r="J83" s="264" t="str">
        <f>IF('Driver List'!K70="","",'Driver List'!K70)</f>
        <v/>
      </c>
      <c r="K83" s="264" t="str">
        <f>IF('Driver List'!L70="","",'Driver List'!L70)</f>
        <v/>
      </c>
      <c r="L83" s="264" t="str">
        <f>IF('Driver List'!M70="","",'Driver List'!M70)</f>
        <v/>
      </c>
      <c r="M83" s="264" t="str">
        <f>IF('Driver List'!N70="","",'Driver List'!N70)</f>
        <v/>
      </c>
      <c r="N83" s="264" t="str">
        <f>IF('Driver List'!O70="","",'Driver List'!O70)</f>
        <v/>
      </c>
      <c r="O83" s="264" t="str">
        <f>IF('Driver List'!P70="","",'Driver List'!P70)</f>
        <v/>
      </c>
    </row>
    <row r="84" spans="1:15">
      <c r="A84" s="264">
        <v>66</v>
      </c>
      <c r="B84" s="264" t="str">
        <f>IF('Driver List'!C71="","",'Driver List'!C71)</f>
        <v/>
      </c>
      <c r="C84" s="264" t="str">
        <f>IF('Driver List'!D71="","",'Driver List'!D71)</f>
        <v/>
      </c>
      <c r="D84" s="264" t="str">
        <f>IF('Driver List'!E71="","",'Driver List'!E71)</f>
        <v/>
      </c>
      <c r="E84" s="283" t="str">
        <f>IF('Driver List'!F71="","",'Driver List'!F71)</f>
        <v/>
      </c>
      <c r="F84" s="283" t="str">
        <f>IF('Driver List'!G71="","",'Driver List'!G71)</f>
        <v/>
      </c>
      <c r="G84" s="264" t="str">
        <f>IF('Driver List'!H71="","",'Driver List'!H71)</f>
        <v/>
      </c>
      <c r="H84" s="264" t="str">
        <f>IF('Driver List'!I71="","",'Driver List'!I71)</f>
        <v/>
      </c>
      <c r="I84" s="264" t="str">
        <f>IF('Driver List'!J71="","",'Driver List'!J71)</f>
        <v/>
      </c>
      <c r="J84" s="264" t="str">
        <f>IF('Driver List'!K71="","",'Driver List'!K71)</f>
        <v/>
      </c>
      <c r="K84" s="264" t="str">
        <f>IF('Driver List'!L71="","",'Driver List'!L71)</f>
        <v/>
      </c>
      <c r="L84" s="264" t="str">
        <f>IF('Driver List'!M71="","",'Driver List'!M71)</f>
        <v/>
      </c>
      <c r="M84" s="264" t="str">
        <f>IF('Driver List'!N71="","",'Driver List'!N71)</f>
        <v/>
      </c>
      <c r="N84" s="264" t="str">
        <f>IF('Driver List'!O71="","",'Driver List'!O71)</f>
        <v/>
      </c>
      <c r="O84" s="264" t="str">
        <f>IF('Driver List'!P71="","",'Driver List'!P71)</f>
        <v/>
      </c>
    </row>
    <row r="85" spans="1:15">
      <c r="A85" s="264">
        <v>67</v>
      </c>
      <c r="B85" s="264" t="str">
        <f>IF('Driver List'!C72="","",'Driver List'!C72)</f>
        <v/>
      </c>
      <c r="C85" s="264" t="str">
        <f>IF('Driver List'!D72="","",'Driver List'!D72)</f>
        <v/>
      </c>
      <c r="D85" s="264" t="str">
        <f>IF('Driver List'!E72="","",'Driver List'!E72)</f>
        <v/>
      </c>
      <c r="E85" s="283" t="str">
        <f>IF('Driver List'!F72="","",'Driver List'!F72)</f>
        <v/>
      </c>
      <c r="F85" s="283" t="str">
        <f>IF('Driver List'!G72="","",'Driver List'!G72)</f>
        <v/>
      </c>
      <c r="G85" s="264" t="str">
        <f>IF('Driver List'!H72="","",'Driver List'!H72)</f>
        <v/>
      </c>
      <c r="H85" s="264" t="str">
        <f>IF('Driver List'!I72="","",'Driver List'!I72)</f>
        <v/>
      </c>
      <c r="I85" s="264" t="str">
        <f>IF('Driver List'!J72="","",'Driver List'!J72)</f>
        <v/>
      </c>
      <c r="J85" s="264" t="str">
        <f>IF('Driver List'!K72="","",'Driver List'!K72)</f>
        <v/>
      </c>
      <c r="K85" s="264" t="str">
        <f>IF('Driver List'!L72="","",'Driver List'!L72)</f>
        <v/>
      </c>
      <c r="L85" s="264" t="str">
        <f>IF('Driver List'!M72="","",'Driver List'!M72)</f>
        <v/>
      </c>
      <c r="M85" s="264" t="str">
        <f>IF('Driver List'!N72="","",'Driver List'!N72)</f>
        <v/>
      </c>
      <c r="N85" s="264" t="str">
        <f>IF('Driver List'!O72="","",'Driver List'!O72)</f>
        <v/>
      </c>
      <c r="O85" s="264" t="str">
        <f>IF('Driver List'!P72="","",'Driver List'!P72)</f>
        <v/>
      </c>
    </row>
    <row r="86" spans="1:15">
      <c r="A86" s="264">
        <v>68</v>
      </c>
      <c r="B86" s="264" t="str">
        <f>IF('Driver List'!C73="","",'Driver List'!C73)</f>
        <v/>
      </c>
      <c r="C86" s="264" t="str">
        <f>IF('Driver List'!D73="","",'Driver List'!D73)</f>
        <v/>
      </c>
      <c r="D86" s="264" t="str">
        <f>IF('Driver List'!E73="","",'Driver List'!E73)</f>
        <v/>
      </c>
      <c r="E86" s="283" t="str">
        <f>IF('Driver List'!F73="","",'Driver List'!F73)</f>
        <v/>
      </c>
      <c r="F86" s="283" t="str">
        <f>IF('Driver List'!G73="","",'Driver List'!G73)</f>
        <v/>
      </c>
      <c r="G86" s="264" t="str">
        <f>IF('Driver List'!H73="","",'Driver List'!H73)</f>
        <v/>
      </c>
      <c r="H86" s="264" t="str">
        <f>IF('Driver List'!I73="","",'Driver List'!I73)</f>
        <v/>
      </c>
      <c r="I86" s="264" t="str">
        <f>IF('Driver List'!J73="","",'Driver List'!J73)</f>
        <v/>
      </c>
      <c r="J86" s="264" t="str">
        <f>IF('Driver List'!K73="","",'Driver List'!K73)</f>
        <v/>
      </c>
      <c r="K86" s="264" t="str">
        <f>IF('Driver List'!L73="","",'Driver List'!L73)</f>
        <v/>
      </c>
      <c r="L86" s="264" t="str">
        <f>IF('Driver List'!M73="","",'Driver List'!M73)</f>
        <v/>
      </c>
      <c r="M86" s="264" t="str">
        <f>IF('Driver List'!N73="","",'Driver List'!N73)</f>
        <v/>
      </c>
      <c r="N86" s="264" t="str">
        <f>IF('Driver List'!O73="","",'Driver List'!O73)</f>
        <v/>
      </c>
      <c r="O86" s="264" t="str">
        <f>IF('Driver List'!P73="","",'Driver List'!P73)</f>
        <v/>
      </c>
    </row>
    <row r="87" spans="1:15">
      <c r="A87" s="264">
        <v>69</v>
      </c>
      <c r="B87" s="264" t="str">
        <f>IF('Driver List'!C74="","",'Driver List'!C74)</f>
        <v/>
      </c>
      <c r="C87" s="264" t="str">
        <f>IF('Driver List'!D74="","",'Driver List'!D74)</f>
        <v/>
      </c>
      <c r="D87" s="264" t="str">
        <f>IF('Driver List'!E74="","",'Driver List'!E74)</f>
        <v/>
      </c>
      <c r="E87" s="283" t="str">
        <f>IF('Driver List'!F74="","",'Driver List'!F74)</f>
        <v/>
      </c>
      <c r="F87" s="283" t="str">
        <f>IF('Driver List'!G74="","",'Driver List'!G74)</f>
        <v/>
      </c>
      <c r="G87" s="264" t="str">
        <f>IF('Driver List'!H74="","",'Driver List'!H74)</f>
        <v/>
      </c>
      <c r="H87" s="264" t="str">
        <f>IF('Driver List'!I74="","",'Driver List'!I74)</f>
        <v/>
      </c>
      <c r="I87" s="264" t="str">
        <f>IF('Driver List'!J74="","",'Driver List'!J74)</f>
        <v/>
      </c>
      <c r="J87" s="264" t="str">
        <f>IF('Driver List'!K74="","",'Driver List'!K74)</f>
        <v/>
      </c>
      <c r="K87" s="264" t="str">
        <f>IF('Driver List'!L74="","",'Driver List'!L74)</f>
        <v/>
      </c>
      <c r="L87" s="264" t="str">
        <f>IF('Driver List'!M74="","",'Driver List'!M74)</f>
        <v/>
      </c>
      <c r="M87" s="264" t="str">
        <f>IF('Driver List'!N74="","",'Driver List'!N74)</f>
        <v/>
      </c>
      <c r="N87" s="264" t="str">
        <f>IF('Driver List'!O74="","",'Driver List'!O74)</f>
        <v/>
      </c>
      <c r="O87" s="264" t="str">
        <f>IF('Driver List'!P74="","",'Driver List'!P74)</f>
        <v/>
      </c>
    </row>
    <row r="88" spans="1:15">
      <c r="A88" s="264">
        <v>70</v>
      </c>
      <c r="B88" s="264" t="str">
        <f>IF('Driver List'!C75="","",'Driver List'!C75)</f>
        <v/>
      </c>
      <c r="C88" s="264" t="str">
        <f>IF('Driver List'!D75="","",'Driver List'!D75)</f>
        <v/>
      </c>
      <c r="D88" s="264" t="str">
        <f>IF('Driver List'!E75="","",'Driver List'!E75)</f>
        <v/>
      </c>
      <c r="E88" s="283" t="str">
        <f>IF('Driver List'!F75="","",'Driver List'!F75)</f>
        <v/>
      </c>
      <c r="F88" s="283" t="str">
        <f>IF('Driver List'!G75="","",'Driver List'!G75)</f>
        <v/>
      </c>
      <c r="G88" s="264" t="str">
        <f>IF('Driver List'!H75="","",'Driver List'!H75)</f>
        <v/>
      </c>
      <c r="H88" s="264" t="str">
        <f>IF('Driver List'!I75="","",'Driver List'!I75)</f>
        <v/>
      </c>
      <c r="I88" s="264" t="str">
        <f>IF('Driver List'!J75="","",'Driver List'!J75)</f>
        <v/>
      </c>
      <c r="J88" s="264" t="str">
        <f>IF('Driver List'!K75="","",'Driver List'!K75)</f>
        <v/>
      </c>
      <c r="K88" s="264" t="str">
        <f>IF('Driver List'!L75="","",'Driver List'!L75)</f>
        <v/>
      </c>
      <c r="L88" s="264" t="str">
        <f>IF('Driver List'!M75="","",'Driver List'!M75)</f>
        <v/>
      </c>
      <c r="M88" s="264" t="str">
        <f>IF('Driver List'!N75="","",'Driver List'!N75)</f>
        <v/>
      </c>
      <c r="N88" s="264" t="str">
        <f>IF('Driver List'!O75="","",'Driver List'!O75)</f>
        <v/>
      </c>
      <c r="O88" s="264" t="str">
        <f>IF('Driver List'!P75="","",'Driver List'!P75)</f>
        <v/>
      </c>
    </row>
    <row r="89" spans="1:15">
      <c r="A89" s="264">
        <v>71</v>
      </c>
      <c r="B89" s="264" t="str">
        <f>IF('Driver List'!C76="","",'Driver List'!C76)</f>
        <v/>
      </c>
      <c r="C89" s="264" t="str">
        <f>IF('Driver List'!D76="","",'Driver List'!D76)</f>
        <v/>
      </c>
      <c r="D89" s="264" t="str">
        <f>IF('Driver List'!E76="","",'Driver List'!E76)</f>
        <v/>
      </c>
      <c r="E89" s="283" t="str">
        <f>IF('Driver List'!F76="","",'Driver List'!F76)</f>
        <v/>
      </c>
      <c r="F89" s="283" t="str">
        <f>IF('Driver List'!G76="","",'Driver List'!G76)</f>
        <v/>
      </c>
      <c r="G89" s="264" t="str">
        <f>IF('Driver List'!H76="","",'Driver List'!H76)</f>
        <v/>
      </c>
      <c r="H89" s="264" t="str">
        <f>IF('Driver List'!I76="","",'Driver List'!I76)</f>
        <v/>
      </c>
      <c r="I89" s="264" t="str">
        <f>IF('Driver List'!J76="","",'Driver List'!J76)</f>
        <v/>
      </c>
      <c r="J89" s="264" t="str">
        <f>IF('Driver List'!K76="","",'Driver List'!K76)</f>
        <v/>
      </c>
      <c r="K89" s="264" t="str">
        <f>IF('Driver List'!L76="","",'Driver List'!L76)</f>
        <v/>
      </c>
      <c r="L89" s="264" t="str">
        <f>IF('Driver List'!M76="","",'Driver List'!M76)</f>
        <v/>
      </c>
      <c r="M89" s="264" t="str">
        <f>IF('Driver List'!N76="","",'Driver List'!N76)</f>
        <v/>
      </c>
      <c r="N89" s="264" t="str">
        <f>IF('Driver List'!O76="","",'Driver List'!O76)</f>
        <v/>
      </c>
      <c r="O89" s="264" t="str">
        <f>IF('Driver List'!P76="","",'Driver List'!P76)</f>
        <v/>
      </c>
    </row>
    <row r="90" spans="1:15">
      <c r="A90" s="264">
        <v>72</v>
      </c>
      <c r="B90" s="264" t="str">
        <f>IF('Driver List'!C77="","",'Driver List'!C77)</f>
        <v/>
      </c>
      <c r="C90" s="264" t="str">
        <f>IF('Driver List'!D77="","",'Driver List'!D77)</f>
        <v/>
      </c>
      <c r="D90" s="264" t="str">
        <f>IF('Driver List'!E77="","",'Driver List'!E77)</f>
        <v/>
      </c>
      <c r="E90" s="283" t="str">
        <f>IF('Driver List'!F77="","",'Driver List'!F77)</f>
        <v/>
      </c>
      <c r="F90" s="283" t="str">
        <f>IF('Driver List'!G77="","",'Driver List'!G77)</f>
        <v/>
      </c>
      <c r="G90" s="264" t="str">
        <f>IF('Driver List'!H77="","",'Driver List'!H77)</f>
        <v/>
      </c>
      <c r="H90" s="264" t="str">
        <f>IF('Driver List'!I77="","",'Driver List'!I77)</f>
        <v/>
      </c>
      <c r="I90" s="264" t="str">
        <f>IF('Driver List'!J77="","",'Driver List'!J77)</f>
        <v/>
      </c>
      <c r="J90" s="264" t="str">
        <f>IF('Driver List'!K77="","",'Driver List'!K77)</f>
        <v/>
      </c>
      <c r="K90" s="264" t="str">
        <f>IF('Driver List'!L77="","",'Driver List'!L77)</f>
        <v/>
      </c>
      <c r="L90" s="264" t="str">
        <f>IF('Driver List'!M77="","",'Driver List'!M77)</f>
        <v/>
      </c>
      <c r="M90" s="264" t="str">
        <f>IF('Driver List'!N77="","",'Driver List'!N77)</f>
        <v/>
      </c>
      <c r="N90" s="264" t="str">
        <f>IF('Driver List'!O77="","",'Driver List'!O77)</f>
        <v/>
      </c>
      <c r="O90" s="264" t="str">
        <f>IF('Driver List'!P77="","",'Driver List'!P77)</f>
        <v/>
      </c>
    </row>
    <row r="91" spans="1:15">
      <c r="A91" s="264">
        <v>73</v>
      </c>
      <c r="B91" s="264" t="str">
        <f>IF('Driver List'!C78="","",'Driver List'!C78)</f>
        <v/>
      </c>
      <c r="C91" s="264" t="str">
        <f>IF('Driver List'!D78="","",'Driver List'!D78)</f>
        <v/>
      </c>
      <c r="D91" s="264" t="str">
        <f>IF('Driver List'!E78="","",'Driver List'!E78)</f>
        <v/>
      </c>
      <c r="E91" s="283" t="str">
        <f>IF('Driver List'!F78="","",'Driver List'!F78)</f>
        <v/>
      </c>
      <c r="F91" s="283" t="str">
        <f>IF('Driver List'!G78="","",'Driver List'!G78)</f>
        <v/>
      </c>
      <c r="G91" s="264" t="str">
        <f>IF('Driver List'!H78="","",'Driver List'!H78)</f>
        <v/>
      </c>
      <c r="H91" s="264" t="str">
        <f>IF('Driver List'!I78="","",'Driver List'!I78)</f>
        <v/>
      </c>
      <c r="I91" s="264" t="str">
        <f>IF('Driver List'!J78="","",'Driver List'!J78)</f>
        <v/>
      </c>
      <c r="J91" s="264" t="str">
        <f>IF('Driver List'!K78="","",'Driver List'!K78)</f>
        <v/>
      </c>
      <c r="K91" s="264" t="str">
        <f>IF('Driver List'!L78="","",'Driver List'!L78)</f>
        <v/>
      </c>
      <c r="L91" s="264" t="str">
        <f>IF('Driver List'!M78="","",'Driver List'!M78)</f>
        <v/>
      </c>
      <c r="M91" s="264" t="str">
        <f>IF('Driver List'!N78="","",'Driver List'!N78)</f>
        <v/>
      </c>
      <c r="N91" s="264" t="str">
        <f>IF('Driver List'!O78="","",'Driver List'!O78)</f>
        <v/>
      </c>
      <c r="O91" s="264" t="str">
        <f>IF('Driver List'!P78="","",'Driver List'!P78)</f>
        <v/>
      </c>
    </row>
    <row r="92" spans="1:15">
      <c r="A92" s="264">
        <v>74</v>
      </c>
      <c r="B92" s="264" t="str">
        <f>IF('Driver List'!C79="","",'Driver List'!C79)</f>
        <v/>
      </c>
      <c r="C92" s="264" t="str">
        <f>IF('Driver List'!D79="","",'Driver List'!D79)</f>
        <v/>
      </c>
      <c r="D92" s="264" t="str">
        <f>IF('Driver List'!E79="","",'Driver List'!E79)</f>
        <v/>
      </c>
      <c r="E92" s="283" t="str">
        <f>IF('Driver List'!F79="","",'Driver List'!F79)</f>
        <v/>
      </c>
      <c r="F92" s="283" t="str">
        <f>IF('Driver List'!G79="","",'Driver List'!G79)</f>
        <v/>
      </c>
      <c r="G92" s="264" t="str">
        <f>IF('Driver List'!H79="","",'Driver List'!H79)</f>
        <v/>
      </c>
      <c r="H92" s="264" t="str">
        <f>IF('Driver List'!I79="","",'Driver List'!I79)</f>
        <v/>
      </c>
      <c r="I92" s="264" t="str">
        <f>IF('Driver List'!J79="","",'Driver List'!J79)</f>
        <v/>
      </c>
      <c r="J92" s="264" t="str">
        <f>IF('Driver List'!K79="","",'Driver List'!K79)</f>
        <v/>
      </c>
      <c r="K92" s="264" t="str">
        <f>IF('Driver List'!L79="","",'Driver List'!L79)</f>
        <v/>
      </c>
      <c r="L92" s="264" t="str">
        <f>IF('Driver List'!M79="","",'Driver List'!M79)</f>
        <v/>
      </c>
      <c r="M92" s="264" t="str">
        <f>IF('Driver List'!N79="","",'Driver List'!N79)</f>
        <v/>
      </c>
      <c r="N92" s="264" t="str">
        <f>IF('Driver List'!O79="","",'Driver List'!O79)</f>
        <v/>
      </c>
      <c r="O92" s="264" t="str">
        <f>IF('Driver List'!P79="","",'Driver List'!P79)</f>
        <v/>
      </c>
    </row>
    <row r="93" spans="1:15">
      <c r="A93" s="264">
        <v>75</v>
      </c>
      <c r="B93" s="264" t="str">
        <f>IF('Driver List'!C80="","",'Driver List'!C80)</f>
        <v/>
      </c>
      <c r="C93" s="264" t="str">
        <f>IF('Driver List'!D80="","",'Driver List'!D80)</f>
        <v/>
      </c>
      <c r="D93" s="264" t="str">
        <f>IF('Driver List'!E80="","",'Driver List'!E80)</f>
        <v/>
      </c>
      <c r="E93" s="283" t="str">
        <f>IF('Driver List'!F80="","",'Driver List'!F80)</f>
        <v/>
      </c>
      <c r="F93" s="283" t="str">
        <f>IF('Driver List'!G80="","",'Driver List'!G80)</f>
        <v/>
      </c>
      <c r="G93" s="264" t="str">
        <f>IF('Driver List'!H80="","",'Driver List'!H80)</f>
        <v/>
      </c>
      <c r="H93" s="264" t="str">
        <f>IF('Driver List'!I80="","",'Driver List'!I80)</f>
        <v/>
      </c>
      <c r="I93" s="264" t="str">
        <f>IF('Driver List'!J80="","",'Driver List'!J80)</f>
        <v/>
      </c>
      <c r="J93" s="264" t="str">
        <f>IF('Driver List'!K80="","",'Driver List'!K80)</f>
        <v/>
      </c>
      <c r="K93" s="264" t="str">
        <f>IF('Driver List'!L80="","",'Driver List'!L80)</f>
        <v/>
      </c>
      <c r="L93" s="264" t="str">
        <f>IF('Driver List'!M80="","",'Driver List'!M80)</f>
        <v/>
      </c>
      <c r="M93" s="264" t="str">
        <f>IF('Driver List'!N80="","",'Driver List'!N80)</f>
        <v/>
      </c>
      <c r="N93" s="264" t="str">
        <f>IF('Driver List'!O80="","",'Driver List'!O80)</f>
        <v/>
      </c>
      <c r="O93" s="264" t="str">
        <f>IF('Driver List'!P80="","",'Driver List'!P80)</f>
        <v/>
      </c>
    </row>
    <row r="94" spans="1:15">
      <c r="A94" s="264">
        <v>76</v>
      </c>
      <c r="B94" s="264" t="str">
        <f>IF('Driver List'!C81="","",'Driver List'!C81)</f>
        <v/>
      </c>
      <c r="C94" s="264" t="str">
        <f>IF('Driver List'!D81="","",'Driver List'!D81)</f>
        <v/>
      </c>
      <c r="D94" s="264" t="str">
        <f>IF('Driver List'!E81="","",'Driver List'!E81)</f>
        <v/>
      </c>
      <c r="E94" s="283" t="str">
        <f>IF('Driver List'!F81="","",'Driver List'!F81)</f>
        <v/>
      </c>
      <c r="F94" s="283" t="str">
        <f>IF('Driver List'!G81="","",'Driver List'!G81)</f>
        <v/>
      </c>
      <c r="G94" s="264" t="str">
        <f>IF('Driver List'!H81="","",'Driver List'!H81)</f>
        <v/>
      </c>
      <c r="H94" s="264" t="str">
        <f>IF('Driver List'!I81="","",'Driver List'!I81)</f>
        <v/>
      </c>
      <c r="I94" s="264" t="str">
        <f>IF('Driver List'!J81="","",'Driver List'!J81)</f>
        <v/>
      </c>
      <c r="J94" s="264" t="str">
        <f>IF('Driver List'!K81="","",'Driver List'!K81)</f>
        <v/>
      </c>
      <c r="K94" s="264" t="str">
        <f>IF('Driver List'!L81="","",'Driver List'!L81)</f>
        <v/>
      </c>
      <c r="L94" s="264" t="str">
        <f>IF('Driver List'!M81="","",'Driver List'!M81)</f>
        <v/>
      </c>
      <c r="M94" s="264" t="str">
        <f>IF('Driver List'!N81="","",'Driver List'!N81)</f>
        <v/>
      </c>
      <c r="N94" s="264" t="str">
        <f>IF('Driver List'!O81="","",'Driver List'!O81)</f>
        <v/>
      </c>
      <c r="O94" s="264" t="str">
        <f>IF('Driver List'!P81="","",'Driver List'!P81)</f>
        <v/>
      </c>
    </row>
    <row r="95" spans="1:15">
      <c r="A95" s="264">
        <v>77</v>
      </c>
      <c r="B95" s="264" t="str">
        <f>IF('Driver List'!C82="","",'Driver List'!C82)</f>
        <v/>
      </c>
      <c r="C95" s="264" t="str">
        <f>IF('Driver List'!D82="","",'Driver List'!D82)</f>
        <v/>
      </c>
      <c r="D95" s="264" t="str">
        <f>IF('Driver List'!E82="","",'Driver List'!E82)</f>
        <v/>
      </c>
      <c r="E95" s="283" t="str">
        <f>IF('Driver List'!F82="","",'Driver List'!F82)</f>
        <v/>
      </c>
      <c r="F95" s="283" t="str">
        <f>IF('Driver List'!G82="","",'Driver List'!G82)</f>
        <v/>
      </c>
      <c r="G95" s="264" t="str">
        <f>IF('Driver List'!H82="","",'Driver List'!H82)</f>
        <v/>
      </c>
      <c r="H95" s="264" t="str">
        <f>IF('Driver List'!I82="","",'Driver List'!I82)</f>
        <v/>
      </c>
      <c r="I95" s="264" t="str">
        <f>IF('Driver List'!J82="","",'Driver List'!J82)</f>
        <v/>
      </c>
      <c r="J95" s="264" t="str">
        <f>IF('Driver List'!K82="","",'Driver List'!K82)</f>
        <v/>
      </c>
      <c r="K95" s="264" t="str">
        <f>IF('Driver List'!L82="","",'Driver List'!L82)</f>
        <v/>
      </c>
      <c r="L95" s="264" t="str">
        <f>IF('Driver List'!M82="","",'Driver List'!M82)</f>
        <v/>
      </c>
      <c r="M95" s="264" t="str">
        <f>IF('Driver List'!N82="","",'Driver List'!N82)</f>
        <v/>
      </c>
      <c r="N95" s="264" t="str">
        <f>IF('Driver List'!O82="","",'Driver List'!O82)</f>
        <v/>
      </c>
      <c r="O95" s="264" t="str">
        <f>IF('Driver List'!P82="","",'Driver List'!P82)</f>
        <v/>
      </c>
    </row>
    <row r="96" spans="1:15">
      <c r="A96" s="264">
        <v>78</v>
      </c>
      <c r="B96" s="264" t="str">
        <f>IF('Driver List'!C83="","",'Driver List'!C83)</f>
        <v/>
      </c>
      <c r="C96" s="264" t="str">
        <f>IF('Driver List'!D83="","",'Driver List'!D83)</f>
        <v/>
      </c>
      <c r="D96" s="264" t="str">
        <f>IF('Driver List'!E83="","",'Driver List'!E83)</f>
        <v/>
      </c>
      <c r="E96" s="283" t="str">
        <f>IF('Driver List'!F83="","",'Driver List'!F83)</f>
        <v/>
      </c>
      <c r="F96" s="283" t="str">
        <f>IF('Driver List'!G83="","",'Driver List'!G83)</f>
        <v/>
      </c>
      <c r="G96" s="264" t="str">
        <f>IF('Driver List'!H83="","",'Driver List'!H83)</f>
        <v/>
      </c>
      <c r="H96" s="264" t="str">
        <f>IF('Driver List'!I83="","",'Driver List'!I83)</f>
        <v/>
      </c>
      <c r="I96" s="264" t="str">
        <f>IF('Driver List'!J83="","",'Driver List'!J83)</f>
        <v/>
      </c>
      <c r="J96" s="264" t="str">
        <f>IF('Driver List'!K83="","",'Driver List'!K83)</f>
        <v/>
      </c>
      <c r="K96" s="264" t="str">
        <f>IF('Driver List'!L83="","",'Driver List'!L83)</f>
        <v/>
      </c>
      <c r="L96" s="264" t="str">
        <f>IF('Driver List'!M83="","",'Driver List'!M83)</f>
        <v/>
      </c>
      <c r="M96" s="264" t="str">
        <f>IF('Driver List'!N83="","",'Driver List'!N83)</f>
        <v/>
      </c>
      <c r="N96" s="264" t="str">
        <f>IF('Driver List'!O83="","",'Driver List'!O83)</f>
        <v/>
      </c>
      <c r="O96" s="264" t="str">
        <f>IF('Driver List'!P83="","",'Driver List'!P83)</f>
        <v/>
      </c>
    </row>
    <row r="97" spans="1:15">
      <c r="A97" s="264">
        <v>79</v>
      </c>
      <c r="B97" s="264" t="str">
        <f>IF('Driver List'!C84="","",'Driver List'!C84)</f>
        <v/>
      </c>
      <c r="C97" s="264" t="str">
        <f>IF('Driver List'!D84="","",'Driver List'!D84)</f>
        <v/>
      </c>
      <c r="D97" s="264" t="str">
        <f>IF('Driver List'!E84="","",'Driver List'!E84)</f>
        <v/>
      </c>
      <c r="E97" s="283" t="str">
        <f>IF('Driver List'!F84="","",'Driver List'!F84)</f>
        <v/>
      </c>
      <c r="F97" s="283" t="str">
        <f>IF('Driver List'!G84="","",'Driver List'!G84)</f>
        <v/>
      </c>
      <c r="G97" s="264" t="str">
        <f>IF('Driver List'!H84="","",'Driver List'!H84)</f>
        <v/>
      </c>
      <c r="H97" s="264" t="str">
        <f>IF('Driver List'!I84="","",'Driver List'!I84)</f>
        <v/>
      </c>
      <c r="I97" s="264" t="str">
        <f>IF('Driver List'!J84="","",'Driver List'!J84)</f>
        <v/>
      </c>
      <c r="J97" s="264" t="str">
        <f>IF('Driver List'!K84="","",'Driver List'!K84)</f>
        <v/>
      </c>
      <c r="K97" s="264" t="str">
        <f>IF('Driver List'!L84="","",'Driver List'!L84)</f>
        <v/>
      </c>
      <c r="L97" s="264" t="str">
        <f>IF('Driver List'!M84="","",'Driver List'!M84)</f>
        <v/>
      </c>
      <c r="M97" s="264" t="str">
        <f>IF('Driver List'!N84="","",'Driver List'!N84)</f>
        <v/>
      </c>
      <c r="N97" s="264" t="str">
        <f>IF('Driver List'!O84="","",'Driver List'!O84)</f>
        <v/>
      </c>
      <c r="O97" s="264" t="str">
        <f>IF('Driver List'!P84="","",'Driver List'!P84)</f>
        <v/>
      </c>
    </row>
    <row r="98" spans="1:15">
      <c r="A98" s="264">
        <v>80</v>
      </c>
      <c r="B98" s="264" t="str">
        <f>IF('Driver List'!C85="","",'Driver List'!C85)</f>
        <v/>
      </c>
      <c r="C98" s="264" t="str">
        <f>IF('Driver List'!D85="","",'Driver List'!D85)</f>
        <v/>
      </c>
      <c r="D98" s="264" t="str">
        <f>IF('Driver List'!E85="","",'Driver List'!E85)</f>
        <v/>
      </c>
      <c r="E98" s="283" t="str">
        <f>IF('Driver List'!F85="","",'Driver List'!F85)</f>
        <v/>
      </c>
      <c r="F98" s="283" t="str">
        <f>IF('Driver List'!G85="","",'Driver List'!G85)</f>
        <v/>
      </c>
      <c r="G98" s="264" t="str">
        <f>IF('Driver List'!H85="","",'Driver List'!H85)</f>
        <v/>
      </c>
      <c r="H98" s="264" t="str">
        <f>IF('Driver List'!I85="","",'Driver List'!I85)</f>
        <v/>
      </c>
      <c r="I98" s="264" t="str">
        <f>IF('Driver List'!J85="","",'Driver List'!J85)</f>
        <v/>
      </c>
      <c r="J98" s="264" t="str">
        <f>IF('Driver List'!K85="","",'Driver List'!K85)</f>
        <v/>
      </c>
      <c r="K98" s="264" t="str">
        <f>IF('Driver List'!L85="","",'Driver List'!L85)</f>
        <v/>
      </c>
      <c r="L98" s="264" t="str">
        <f>IF('Driver List'!M85="","",'Driver List'!M85)</f>
        <v/>
      </c>
      <c r="M98" s="264" t="str">
        <f>IF('Driver List'!N85="","",'Driver List'!N85)</f>
        <v/>
      </c>
      <c r="N98" s="264" t="str">
        <f>IF('Driver List'!O85="","",'Driver List'!O85)</f>
        <v/>
      </c>
      <c r="O98" s="264" t="str">
        <f>IF('Driver List'!P85="","",'Driver List'!P85)</f>
        <v/>
      </c>
    </row>
    <row r="99" spans="1:15">
      <c r="A99" s="264">
        <v>81</v>
      </c>
      <c r="B99" s="264" t="str">
        <f>IF('Driver List'!C86="","",'Driver List'!C86)</f>
        <v/>
      </c>
      <c r="C99" s="264" t="str">
        <f>IF('Driver List'!D86="","",'Driver List'!D86)</f>
        <v/>
      </c>
      <c r="D99" s="264" t="str">
        <f>IF('Driver List'!E86="","",'Driver List'!E86)</f>
        <v/>
      </c>
      <c r="E99" s="283" t="str">
        <f>IF('Driver List'!F86="","",'Driver List'!F86)</f>
        <v/>
      </c>
      <c r="F99" s="283" t="str">
        <f>IF('Driver List'!G86="","",'Driver List'!G86)</f>
        <v/>
      </c>
      <c r="G99" s="264" t="str">
        <f>IF('Driver List'!H86="","",'Driver List'!H86)</f>
        <v/>
      </c>
      <c r="H99" s="264" t="str">
        <f>IF('Driver List'!I86="","",'Driver List'!I86)</f>
        <v/>
      </c>
      <c r="I99" s="264" t="str">
        <f>IF('Driver List'!J86="","",'Driver List'!J86)</f>
        <v/>
      </c>
      <c r="J99" s="264" t="str">
        <f>IF('Driver List'!K86="","",'Driver List'!K86)</f>
        <v/>
      </c>
      <c r="K99" s="264" t="str">
        <f>IF('Driver List'!L86="","",'Driver List'!L86)</f>
        <v/>
      </c>
      <c r="L99" s="264" t="str">
        <f>IF('Driver List'!M86="","",'Driver List'!M86)</f>
        <v/>
      </c>
      <c r="M99" s="264" t="str">
        <f>IF('Driver List'!N86="","",'Driver List'!N86)</f>
        <v/>
      </c>
      <c r="N99" s="264" t="str">
        <f>IF('Driver List'!O86="","",'Driver List'!O86)</f>
        <v/>
      </c>
      <c r="O99" s="264" t="str">
        <f>IF('Driver List'!P86="","",'Driver List'!P86)</f>
        <v/>
      </c>
    </row>
    <row r="100" spans="1:15">
      <c r="A100" s="264">
        <v>82</v>
      </c>
      <c r="B100" s="264" t="str">
        <f>IF('Driver List'!C87="","",'Driver List'!C87)</f>
        <v/>
      </c>
      <c r="C100" s="264" t="str">
        <f>IF('Driver List'!D87="","",'Driver List'!D87)</f>
        <v/>
      </c>
      <c r="D100" s="264" t="str">
        <f>IF('Driver List'!E87="","",'Driver List'!E87)</f>
        <v/>
      </c>
      <c r="E100" s="283" t="str">
        <f>IF('Driver List'!F87="","",'Driver List'!F87)</f>
        <v/>
      </c>
      <c r="F100" s="283" t="str">
        <f>IF('Driver List'!G87="","",'Driver List'!G87)</f>
        <v/>
      </c>
      <c r="G100" s="264" t="str">
        <f>IF('Driver List'!H87="","",'Driver List'!H87)</f>
        <v/>
      </c>
      <c r="H100" s="264" t="str">
        <f>IF('Driver List'!I87="","",'Driver List'!I87)</f>
        <v/>
      </c>
      <c r="I100" s="264" t="str">
        <f>IF('Driver List'!J87="","",'Driver List'!J87)</f>
        <v/>
      </c>
      <c r="J100" s="264" t="str">
        <f>IF('Driver List'!K87="","",'Driver List'!K87)</f>
        <v/>
      </c>
      <c r="K100" s="264" t="str">
        <f>IF('Driver List'!L87="","",'Driver List'!L87)</f>
        <v/>
      </c>
      <c r="L100" s="264" t="str">
        <f>IF('Driver List'!M87="","",'Driver List'!M87)</f>
        <v/>
      </c>
      <c r="M100" s="264" t="str">
        <f>IF('Driver List'!N87="","",'Driver List'!N87)</f>
        <v/>
      </c>
      <c r="N100" s="264" t="str">
        <f>IF('Driver List'!O87="","",'Driver List'!O87)</f>
        <v/>
      </c>
      <c r="O100" s="264" t="str">
        <f>IF('Driver List'!P87="","",'Driver List'!P87)</f>
        <v/>
      </c>
    </row>
    <row r="101" spans="1:15">
      <c r="A101" s="264">
        <v>83</v>
      </c>
      <c r="B101" s="264" t="str">
        <f>IF('Driver List'!C88="","",'Driver List'!C88)</f>
        <v/>
      </c>
      <c r="C101" s="264" t="str">
        <f>IF('Driver List'!D88="","",'Driver List'!D88)</f>
        <v/>
      </c>
      <c r="D101" s="264" t="str">
        <f>IF('Driver List'!E88="","",'Driver List'!E88)</f>
        <v/>
      </c>
      <c r="E101" s="283" t="str">
        <f>IF('Driver List'!F88="","",'Driver List'!F88)</f>
        <v/>
      </c>
      <c r="F101" s="283" t="str">
        <f>IF('Driver List'!G88="","",'Driver List'!G88)</f>
        <v/>
      </c>
      <c r="G101" s="264" t="str">
        <f>IF('Driver List'!H88="","",'Driver List'!H88)</f>
        <v/>
      </c>
      <c r="H101" s="264" t="str">
        <f>IF('Driver List'!I88="","",'Driver List'!I88)</f>
        <v/>
      </c>
      <c r="I101" s="264" t="str">
        <f>IF('Driver List'!J88="","",'Driver List'!J88)</f>
        <v/>
      </c>
      <c r="J101" s="264" t="str">
        <f>IF('Driver List'!K88="","",'Driver List'!K88)</f>
        <v/>
      </c>
      <c r="K101" s="264" t="str">
        <f>IF('Driver List'!L88="","",'Driver List'!L88)</f>
        <v/>
      </c>
      <c r="L101" s="264" t="str">
        <f>IF('Driver List'!M88="","",'Driver List'!M88)</f>
        <v/>
      </c>
      <c r="M101" s="264" t="str">
        <f>IF('Driver List'!N88="","",'Driver List'!N88)</f>
        <v/>
      </c>
      <c r="N101" s="264" t="str">
        <f>IF('Driver List'!O88="","",'Driver List'!O88)</f>
        <v/>
      </c>
      <c r="O101" s="264" t="str">
        <f>IF('Driver List'!P88="","",'Driver List'!P88)</f>
        <v/>
      </c>
    </row>
    <row r="102" spans="1:15">
      <c r="A102" s="264">
        <v>84</v>
      </c>
      <c r="B102" s="264" t="str">
        <f>IF('Driver List'!C89="","",'Driver List'!C89)</f>
        <v/>
      </c>
      <c r="C102" s="264" t="str">
        <f>IF('Driver List'!D89="","",'Driver List'!D89)</f>
        <v/>
      </c>
      <c r="D102" s="264" t="str">
        <f>IF('Driver List'!E89="","",'Driver List'!E89)</f>
        <v/>
      </c>
      <c r="E102" s="283" t="str">
        <f>IF('Driver List'!F89="","",'Driver List'!F89)</f>
        <v/>
      </c>
      <c r="F102" s="283" t="str">
        <f>IF('Driver List'!G89="","",'Driver List'!G89)</f>
        <v/>
      </c>
      <c r="G102" s="264" t="str">
        <f>IF('Driver List'!H89="","",'Driver List'!H89)</f>
        <v/>
      </c>
      <c r="H102" s="264" t="str">
        <f>IF('Driver List'!I89="","",'Driver List'!I89)</f>
        <v/>
      </c>
      <c r="I102" s="264" t="str">
        <f>IF('Driver List'!J89="","",'Driver List'!J89)</f>
        <v/>
      </c>
      <c r="J102" s="264" t="str">
        <f>IF('Driver List'!K89="","",'Driver List'!K89)</f>
        <v/>
      </c>
      <c r="K102" s="264" t="str">
        <f>IF('Driver List'!L89="","",'Driver List'!L89)</f>
        <v/>
      </c>
      <c r="L102" s="264" t="str">
        <f>IF('Driver List'!M89="","",'Driver List'!M89)</f>
        <v/>
      </c>
      <c r="M102" s="264" t="str">
        <f>IF('Driver List'!N89="","",'Driver List'!N89)</f>
        <v/>
      </c>
      <c r="N102" s="264" t="str">
        <f>IF('Driver List'!O89="","",'Driver List'!O89)</f>
        <v/>
      </c>
      <c r="O102" s="264" t="str">
        <f>IF('Driver List'!P89="","",'Driver List'!P89)</f>
        <v/>
      </c>
    </row>
    <row r="103" spans="1:15">
      <c r="A103" s="264">
        <v>85</v>
      </c>
      <c r="B103" s="264" t="str">
        <f>IF('Driver List'!C90="","",'Driver List'!C90)</f>
        <v/>
      </c>
      <c r="C103" s="264" t="str">
        <f>IF('Driver List'!D90="","",'Driver List'!D90)</f>
        <v/>
      </c>
      <c r="D103" s="264" t="str">
        <f>IF('Driver List'!E90="","",'Driver List'!E90)</f>
        <v/>
      </c>
      <c r="E103" s="283" t="str">
        <f>IF('Driver List'!F90="","",'Driver List'!F90)</f>
        <v/>
      </c>
      <c r="F103" s="283" t="str">
        <f>IF('Driver List'!G90="","",'Driver List'!G90)</f>
        <v/>
      </c>
      <c r="G103" s="264" t="str">
        <f>IF('Driver List'!H90="","",'Driver List'!H90)</f>
        <v/>
      </c>
      <c r="H103" s="264" t="str">
        <f>IF('Driver List'!I90="","",'Driver List'!I90)</f>
        <v/>
      </c>
      <c r="I103" s="264" t="str">
        <f>IF('Driver List'!J90="","",'Driver List'!J90)</f>
        <v/>
      </c>
      <c r="J103" s="264" t="str">
        <f>IF('Driver List'!K90="","",'Driver List'!K90)</f>
        <v/>
      </c>
      <c r="K103" s="264" t="str">
        <f>IF('Driver List'!L90="","",'Driver List'!L90)</f>
        <v/>
      </c>
      <c r="L103" s="264" t="str">
        <f>IF('Driver List'!M90="","",'Driver List'!M90)</f>
        <v/>
      </c>
      <c r="M103" s="264" t="str">
        <f>IF('Driver List'!N90="","",'Driver List'!N90)</f>
        <v/>
      </c>
      <c r="N103" s="264" t="str">
        <f>IF('Driver List'!O90="","",'Driver List'!O90)</f>
        <v/>
      </c>
      <c r="O103" s="264" t="str">
        <f>IF('Driver List'!P90="","",'Driver List'!P90)</f>
        <v/>
      </c>
    </row>
    <row r="104" spans="1:15">
      <c r="A104" s="264">
        <v>86</v>
      </c>
      <c r="B104" s="264" t="str">
        <f>IF('Driver List'!C91="","",'Driver List'!C91)</f>
        <v/>
      </c>
      <c r="C104" s="264" t="str">
        <f>IF('Driver List'!D91="","",'Driver List'!D91)</f>
        <v/>
      </c>
      <c r="D104" s="264" t="str">
        <f>IF('Driver List'!E91="","",'Driver List'!E91)</f>
        <v/>
      </c>
      <c r="E104" s="283" t="str">
        <f>IF('Driver List'!F91="","",'Driver List'!F91)</f>
        <v/>
      </c>
      <c r="F104" s="283" t="str">
        <f>IF('Driver List'!G91="","",'Driver List'!G91)</f>
        <v/>
      </c>
      <c r="G104" s="264" t="str">
        <f>IF('Driver List'!H91="","",'Driver List'!H91)</f>
        <v/>
      </c>
      <c r="H104" s="264" t="str">
        <f>IF('Driver List'!I91="","",'Driver List'!I91)</f>
        <v/>
      </c>
      <c r="I104" s="264" t="str">
        <f>IF('Driver List'!J91="","",'Driver List'!J91)</f>
        <v/>
      </c>
      <c r="J104" s="264" t="str">
        <f>IF('Driver List'!K91="","",'Driver List'!K91)</f>
        <v/>
      </c>
      <c r="K104" s="264" t="str">
        <f>IF('Driver List'!L91="","",'Driver List'!L91)</f>
        <v/>
      </c>
      <c r="L104" s="264" t="str">
        <f>IF('Driver List'!M91="","",'Driver List'!M91)</f>
        <v/>
      </c>
      <c r="M104" s="264" t="str">
        <f>IF('Driver List'!N91="","",'Driver List'!N91)</f>
        <v/>
      </c>
      <c r="N104" s="264" t="str">
        <f>IF('Driver List'!O91="","",'Driver List'!O91)</f>
        <v/>
      </c>
      <c r="O104" s="264" t="str">
        <f>IF('Driver List'!P91="","",'Driver List'!P91)</f>
        <v/>
      </c>
    </row>
    <row r="105" spans="1:15">
      <c r="A105" s="264">
        <v>87</v>
      </c>
      <c r="B105" s="264" t="str">
        <f>IF('Driver List'!C92="","",'Driver List'!C92)</f>
        <v/>
      </c>
      <c r="C105" s="264" t="str">
        <f>IF('Driver List'!D92="","",'Driver List'!D92)</f>
        <v/>
      </c>
      <c r="D105" s="264" t="str">
        <f>IF('Driver List'!E92="","",'Driver List'!E92)</f>
        <v/>
      </c>
      <c r="E105" s="283" t="str">
        <f>IF('Driver List'!F92="","",'Driver List'!F92)</f>
        <v/>
      </c>
      <c r="F105" s="283" t="str">
        <f>IF('Driver List'!G92="","",'Driver List'!G92)</f>
        <v/>
      </c>
      <c r="G105" s="264" t="str">
        <f>IF('Driver List'!H92="","",'Driver List'!H92)</f>
        <v/>
      </c>
      <c r="H105" s="264" t="str">
        <f>IF('Driver List'!I92="","",'Driver List'!I92)</f>
        <v/>
      </c>
      <c r="I105" s="264" t="str">
        <f>IF('Driver List'!J92="","",'Driver List'!J92)</f>
        <v/>
      </c>
      <c r="J105" s="264" t="str">
        <f>IF('Driver List'!K92="","",'Driver List'!K92)</f>
        <v/>
      </c>
      <c r="K105" s="264" t="str">
        <f>IF('Driver List'!L92="","",'Driver List'!L92)</f>
        <v/>
      </c>
      <c r="L105" s="264" t="str">
        <f>IF('Driver List'!M92="","",'Driver List'!M92)</f>
        <v/>
      </c>
      <c r="M105" s="264" t="str">
        <f>IF('Driver List'!N92="","",'Driver List'!N92)</f>
        <v/>
      </c>
      <c r="N105" s="264" t="str">
        <f>IF('Driver List'!O92="","",'Driver List'!O92)</f>
        <v/>
      </c>
      <c r="O105" s="264" t="str">
        <f>IF('Driver List'!P92="","",'Driver List'!P92)</f>
        <v/>
      </c>
    </row>
    <row r="106" spans="1:15">
      <c r="A106" s="264">
        <v>88</v>
      </c>
      <c r="B106" s="264" t="str">
        <f>IF('Driver List'!C93="","",'Driver List'!C93)</f>
        <v/>
      </c>
      <c r="C106" s="264" t="str">
        <f>IF('Driver List'!D93="","",'Driver List'!D93)</f>
        <v/>
      </c>
      <c r="D106" s="264" t="str">
        <f>IF('Driver List'!E93="","",'Driver List'!E93)</f>
        <v/>
      </c>
      <c r="E106" s="283" t="str">
        <f>IF('Driver List'!F93="","",'Driver List'!F93)</f>
        <v/>
      </c>
      <c r="F106" s="283" t="str">
        <f>IF('Driver List'!G93="","",'Driver List'!G93)</f>
        <v/>
      </c>
      <c r="G106" s="264" t="str">
        <f>IF('Driver List'!H93="","",'Driver List'!H93)</f>
        <v/>
      </c>
      <c r="H106" s="264" t="str">
        <f>IF('Driver List'!I93="","",'Driver List'!I93)</f>
        <v/>
      </c>
      <c r="I106" s="264" t="str">
        <f>IF('Driver List'!J93="","",'Driver List'!J93)</f>
        <v/>
      </c>
      <c r="J106" s="264" t="str">
        <f>IF('Driver List'!K93="","",'Driver List'!K93)</f>
        <v/>
      </c>
      <c r="K106" s="264" t="str">
        <f>IF('Driver List'!L93="","",'Driver List'!L93)</f>
        <v/>
      </c>
      <c r="L106" s="264" t="str">
        <f>IF('Driver List'!M93="","",'Driver List'!M93)</f>
        <v/>
      </c>
      <c r="M106" s="264" t="str">
        <f>IF('Driver List'!N93="","",'Driver List'!N93)</f>
        <v/>
      </c>
      <c r="N106" s="264" t="str">
        <f>IF('Driver List'!O93="","",'Driver List'!O93)</f>
        <v/>
      </c>
      <c r="O106" s="264" t="str">
        <f>IF('Driver List'!P93="","",'Driver List'!P93)</f>
        <v/>
      </c>
    </row>
    <row r="107" spans="1:15">
      <c r="A107" s="264">
        <v>89</v>
      </c>
      <c r="B107" s="264" t="str">
        <f>IF('Driver List'!C94="","",'Driver List'!C94)</f>
        <v/>
      </c>
      <c r="C107" s="264" t="str">
        <f>IF('Driver List'!D94="","",'Driver List'!D94)</f>
        <v/>
      </c>
      <c r="D107" s="264" t="str">
        <f>IF('Driver List'!E94="","",'Driver List'!E94)</f>
        <v/>
      </c>
      <c r="E107" s="283" t="str">
        <f>IF('Driver List'!F94="","",'Driver List'!F94)</f>
        <v/>
      </c>
      <c r="F107" s="283" t="str">
        <f>IF('Driver List'!G94="","",'Driver List'!G94)</f>
        <v/>
      </c>
      <c r="G107" s="264" t="str">
        <f>IF('Driver List'!H94="","",'Driver List'!H94)</f>
        <v/>
      </c>
      <c r="H107" s="264" t="str">
        <f>IF('Driver List'!I94="","",'Driver List'!I94)</f>
        <v/>
      </c>
      <c r="I107" s="264" t="str">
        <f>IF('Driver List'!J94="","",'Driver List'!J94)</f>
        <v/>
      </c>
      <c r="J107" s="264" t="str">
        <f>IF('Driver List'!K94="","",'Driver List'!K94)</f>
        <v/>
      </c>
      <c r="K107" s="264" t="str">
        <f>IF('Driver List'!L94="","",'Driver List'!L94)</f>
        <v/>
      </c>
      <c r="L107" s="264" t="str">
        <f>IF('Driver List'!M94="","",'Driver List'!M94)</f>
        <v/>
      </c>
      <c r="M107" s="264" t="str">
        <f>IF('Driver List'!N94="","",'Driver List'!N94)</f>
        <v/>
      </c>
      <c r="N107" s="264" t="str">
        <f>IF('Driver List'!O94="","",'Driver List'!O94)</f>
        <v/>
      </c>
      <c r="O107" s="264" t="str">
        <f>IF('Driver List'!P94="","",'Driver List'!P94)</f>
        <v/>
      </c>
    </row>
    <row r="108" spans="1:15">
      <c r="A108" s="264">
        <v>90</v>
      </c>
      <c r="B108" s="264" t="str">
        <f>IF('Driver List'!C95="","",'Driver List'!C95)</f>
        <v/>
      </c>
      <c r="C108" s="264" t="str">
        <f>IF('Driver List'!D95="","",'Driver List'!D95)</f>
        <v/>
      </c>
      <c r="D108" s="264" t="str">
        <f>IF('Driver List'!E95="","",'Driver List'!E95)</f>
        <v/>
      </c>
      <c r="E108" s="283" t="str">
        <f>IF('Driver List'!F95="","",'Driver List'!F95)</f>
        <v/>
      </c>
      <c r="F108" s="283" t="str">
        <f>IF('Driver List'!G95="","",'Driver List'!G95)</f>
        <v/>
      </c>
      <c r="G108" s="264" t="str">
        <f>IF('Driver List'!H95="","",'Driver List'!H95)</f>
        <v/>
      </c>
      <c r="H108" s="264" t="str">
        <f>IF('Driver List'!I95="","",'Driver List'!I95)</f>
        <v/>
      </c>
      <c r="I108" s="264" t="str">
        <f>IF('Driver List'!J95="","",'Driver List'!J95)</f>
        <v/>
      </c>
      <c r="J108" s="264" t="str">
        <f>IF('Driver List'!K95="","",'Driver List'!K95)</f>
        <v/>
      </c>
      <c r="K108" s="264" t="str">
        <f>IF('Driver List'!L95="","",'Driver List'!L95)</f>
        <v/>
      </c>
      <c r="L108" s="264" t="str">
        <f>IF('Driver List'!M95="","",'Driver List'!M95)</f>
        <v/>
      </c>
      <c r="M108" s="264" t="str">
        <f>IF('Driver List'!N95="","",'Driver List'!N95)</f>
        <v/>
      </c>
      <c r="N108" s="264" t="str">
        <f>IF('Driver List'!O95="","",'Driver List'!O95)</f>
        <v/>
      </c>
      <c r="O108" s="264" t="str">
        <f>IF('Driver List'!P95="","",'Driver List'!P95)</f>
        <v/>
      </c>
    </row>
    <row r="109" spans="1:15">
      <c r="A109" s="264">
        <v>91</v>
      </c>
      <c r="B109" s="264" t="str">
        <f>IF('Driver List'!C96="","",'Driver List'!C96)</f>
        <v/>
      </c>
      <c r="C109" s="264" t="str">
        <f>IF('Driver List'!D96="","",'Driver List'!D96)</f>
        <v/>
      </c>
      <c r="D109" s="264" t="str">
        <f>IF('Driver List'!E96="","",'Driver List'!E96)</f>
        <v/>
      </c>
      <c r="E109" s="283" t="str">
        <f>IF('Driver List'!F96="","",'Driver List'!F96)</f>
        <v/>
      </c>
      <c r="F109" s="283" t="str">
        <f>IF('Driver List'!G96="","",'Driver List'!G96)</f>
        <v/>
      </c>
      <c r="G109" s="264" t="str">
        <f>IF('Driver List'!H96="","",'Driver List'!H96)</f>
        <v/>
      </c>
      <c r="H109" s="264" t="str">
        <f>IF('Driver List'!I96="","",'Driver List'!I96)</f>
        <v/>
      </c>
      <c r="I109" s="264" t="str">
        <f>IF('Driver List'!J96="","",'Driver List'!J96)</f>
        <v/>
      </c>
      <c r="J109" s="264" t="str">
        <f>IF('Driver List'!K96="","",'Driver List'!K96)</f>
        <v/>
      </c>
      <c r="K109" s="264" t="str">
        <f>IF('Driver List'!L96="","",'Driver List'!L96)</f>
        <v/>
      </c>
      <c r="L109" s="264" t="str">
        <f>IF('Driver List'!M96="","",'Driver List'!M96)</f>
        <v/>
      </c>
      <c r="M109" s="264" t="str">
        <f>IF('Driver List'!N96="","",'Driver List'!N96)</f>
        <v/>
      </c>
      <c r="N109" s="264" t="str">
        <f>IF('Driver List'!O96="","",'Driver List'!O96)</f>
        <v/>
      </c>
      <c r="O109" s="264" t="str">
        <f>IF('Driver List'!P96="","",'Driver List'!P96)</f>
        <v/>
      </c>
    </row>
    <row r="110" spans="1:15">
      <c r="A110" s="264">
        <v>92</v>
      </c>
      <c r="B110" s="264" t="str">
        <f>IF('Driver List'!C97="","",'Driver List'!C97)</f>
        <v/>
      </c>
      <c r="C110" s="264" t="str">
        <f>IF('Driver List'!D97="","",'Driver List'!D97)</f>
        <v/>
      </c>
      <c r="D110" s="264" t="str">
        <f>IF('Driver List'!E97="","",'Driver List'!E97)</f>
        <v/>
      </c>
      <c r="E110" s="283" t="str">
        <f>IF('Driver List'!F97="","",'Driver List'!F97)</f>
        <v/>
      </c>
      <c r="F110" s="283" t="str">
        <f>IF('Driver List'!G97="","",'Driver List'!G97)</f>
        <v/>
      </c>
      <c r="G110" s="264" t="str">
        <f>IF('Driver List'!H97="","",'Driver List'!H97)</f>
        <v/>
      </c>
      <c r="H110" s="264" t="str">
        <f>IF('Driver List'!I97="","",'Driver List'!I97)</f>
        <v/>
      </c>
      <c r="I110" s="264" t="str">
        <f>IF('Driver List'!J97="","",'Driver List'!J97)</f>
        <v/>
      </c>
      <c r="J110" s="264" t="str">
        <f>IF('Driver List'!K97="","",'Driver List'!K97)</f>
        <v/>
      </c>
      <c r="K110" s="264" t="str">
        <f>IF('Driver List'!L97="","",'Driver List'!L97)</f>
        <v/>
      </c>
      <c r="L110" s="264" t="str">
        <f>IF('Driver List'!M97="","",'Driver List'!M97)</f>
        <v/>
      </c>
      <c r="M110" s="264" t="str">
        <f>IF('Driver List'!N97="","",'Driver List'!N97)</f>
        <v/>
      </c>
      <c r="N110" s="264" t="str">
        <f>IF('Driver List'!O97="","",'Driver List'!O97)</f>
        <v/>
      </c>
      <c r="O110" s="264" t="str">
        <f>IF('Driver List'!P97="","",'Driver List'!P97)</f>
        <v/>
      </c>
    </row>
    <row r="111" spans="1:15">
      <c r="A111" s="264">
        <v>93</v>
      </c>
      <c r="B111" s="264" t="str">
        <f>IF('Driver List'!C98="","",'Driver List'!C98)</f>
        <v/>
      </c>
      <c r="C111" s="264" t="str">
        <f>IF('Driver List'!D98="","",'Driver List'!D98)</f>
        <v/>
      </c>
      <c r="D111" s="264" t="str">
        <f>IF('Driver List'!E98="","",'Driver List'!E98)</f>
        <v/>
      </c>
      <c r="E111" s="283" t="str">
        <f>IF('Driver List'!F98="","",'Driver List'!F98)</f>
        <v/>
      </c>
      <c r="F111" s="283" t="str">
        <f>IF('Driver List'!G98="","",'Driver List'!G98)</f>
        <v/>
      </c>
      <c r="G111" s="264" t="str">
        <f>IF('Driver List'!H98="","",'Driver List'!H98)</f>
        <v/>
      </c>
      <c r="H111" s="264" t="str">
        <f>IF('Driver List'!I98="","",'Driver List'!I98)</f>
        <v/>
      </c>
      <c r="I111" s="264" t="str">
        <f>IF('Driver List'!J98="","",'Driver List'!J98)</f>
        <v/>
      </c>
      <c r="J111" s="264" t="str">
        <f>IF('Driver List'!K98="","",'Driver List'!K98)</f>
        <v/>
      </c>
      <c r="K111" s="264" t="str">
        <f>IF('Driver List'!L98="","",'Driver List'!L98)</f>
        <v/>
      </c>
      <c r="L111" s="264" t="str">
        <f>IF('Driver List'!M98="","",'Driver List'!M98)</f>
        <v/>
      </c>
      <c r="M111" s="264" t="str">
        <f>IF('Driver List'!N98="","",'Driver List'!N98)</f>
        <v/>
      </c>
      <c r="N111" s="264" t="str">
        <f>IF('Driver List'!O98="","",'Driver List'!O98)</f>
        <v/>
      </c>
      <c r="O111" s="264" t="str">
        <f>IF('Driver List'!P98="","",'Driver List'!P98)</f>
        <v/>
      </c>
    </row>
    <row r="112" spans="1:15">
      <c r="A112" s="264">
        <v>94</v>
      </c>
      <c r="B112" s="264" t="str">
        <f>IF('Driver List'!C99="","",'Driver List'!C99)</f>
        <v/>
      </c>
      <c r="C112" s="264" t="str">
        <f>IF('Driver List'!D99="","",'Driver List'!D99)</f>
        <v/>
      </c>
      <c r="D112" s="264" t="str">
        <f>IF('Driver List'!E99="","",'Driver List'!E99)</f>
        <v/>
      </c>
      <c r="E112" s="283" t="str">
        <f>IF('Driver List'!F99="","",'Driver List'!F99)</f>
        <v/>
      </c>
      <c r="F112" s="283" t="str">
        <f>IF('Driver List'!G99="","",'Driver List'!G99)</f>
        <v/>
      </c>
      <c r="G112" s="264" t="str">
        <f>IF('Driver List'!H99="","",'Driver List'!H99)</f>
        <v/>
      </c>
      <c r="H112" s="264" t="str">
        <f>IF('Driver List'!I99="","",'Driver List'!I99)</f>
        <v/>
      </c>
      <c r="I112" s="264" t="str">
        <f>IF('Driver List'!J99="","",'Driver List'!J99)</f>
        <v/>
      </c>
      <c r="J112" s="264" t="str">
        <f>IF('Driver List'!K99="","",'Driver List'!K99)</f>
        <v/>
      </c>
      <c r="K112" s="264" t="str">
        <f>IF('Driver List'!L99="","",'Driver List'!L99)</f>
        <v/>
      </c>
      <c r="L112" s="264" t="str">
        <f>IF('Driver List'!M99="","",'Driver List'!M99)</f>
        <v/>
      </c>
      <c r="M112" s="264" t="str">
        <f>IF('Driver List'!N99="","",'Driver List'!N99)</f>
        <v/>
      </c>
      <c r="N112" s="264" t="str">
        <f>IF('Driver List'!O99="","",'Driver List'!O99)</f>
        <v/>
      </c>
      <c r="O112" s="264" t="str">
        <f>IF('Driver List'!P99="","",'Driver List'!P99)</f>
        <v/>
      </c>
    </row>
    <row r="113" spans="1:169">
      <c r="A113" s="264">
        <v>95</v>
      </c>
      <c r="B113" s="264" t="str">
        <f>IF('Driver List'!C100="","",'Driver List'!C100)</f>
        <v/>
      </c>
      <c r="C113" s="264" t="str">
        <f>IF('Driver List'!D100="","",'Driver List'!D100)</f>
        <v/>
      </c>
      <c r="D113" s="264" t="str">
        <f>IF('Driver List'!E100="","",'Driver List'!E100)</f>
        <v/>
      </c>
      <c r="E113" s="283" t="str">
        <f>IF('Driver List'!F100="","",'Driver List'!F100)</f>
        <v/>
      </c>
      <c r="F113" s="283" t="str">
        <f>IF('Driver List'!G100="","",'Driver List'!G100)</f>
        <v/>
      </c>
      <c r="G113" s="264" t="str">
        <f>IF('Driver List'!H100="","",'Driver List'!H100)</f>
        <v/>
      </c>
      <c r="H113" s="264" t="str">
        <f>IF('Driver List'!I100="","",'Driver List'!I100)</f>
        <v/>
      </c>
      <c r="I113" s="264" t="str">
        <f>IF('Driver List'!J100="","",'Driver List'!J100)</f>
        <v/>
      </c>
      <c r="J113" s="264" t="str">
        <f>IF('Driver List'!K100="","",'Driver List'!K100)</f>
        <v/>
      </c>
      <c r="K113" s="264" t="str">
        <f>IF('Driver List'!L100="","",'Driver List'!L100)</f>
        <v/>
      </c>
      <c r="L113" s="264" t="str">
        <f>IF('Driver List'!M100="","",'Driver List'!M100)</f>
        <v/>
      </c>
      <c r="M113" s="264" t="str">
        <f>IF('Driver List'!N100="","",'Driver List'!N100)</f>
        <v/>
      </c>
      <c r="N113" s="264" t="str">
        <f>IF('Driver List'!O100="","",'Driver List'!O100)</f>
        <v/>
      </c>
      <c r="O113" s="264" t="str">
        <f>IF('Driver List'!P100="","",'Driver List'!P100)</f>
        <v/>
      </c>
    </row>
    <row r="114" spans="1:169">
      <c r="A114" s="264">
        <v>96</v>
      </c>
      <c r="B114" s="264" t="str">
        <f>IF('Driver List'!C101="","",'Driver List'!C101)</f>
        <v/>
      </c>
      <c r="C114" s="264" t="str">
        <f>IF('Driver List'!D101="","",'Driver List'!D101)</f>
        <v/>
      </c>
      <c r="D114" s="264" t="str">
        <f>IF('Driver List'!E101="","",'Driver List'!E101)</f>
        <v/>
      </c>
      <c r="E114" s="283" t="str">
        <f>IF('Driver List'!F101="","",'Driver List'!F101)</f>
        <v/>
      </c>
      <c r="F114" s="283" t="str">
        <f>IF('Driver List'!G101="","",'Driver List'!G101)</f>
        <v/>
      </c>
      <c r="G114" s="264" t="str">
        <f>IF('Driver List'!H101="","",'Driver List'!H101)</f>
        <v/>
      </c>
      <c r="H114" s="264" t="str">
        <f>IF('Driver List'!I101="","",'Driver List'!I101)</f>
        <v/>
      </c>
      <c r="I114" s="264" t="str">
        <f>IF('Driver List'!J101="","",'Driver List'!J101)</f>
        <v/>
      </c>
      <c r="J114" s="264" t="str">
        <f>IF('Driver List'!K101="","",'Driver List'!K101)</f>
        <v/>
      </c>
      <c r="K114" s="264" t="str">
        <f>IF('Driver List'!L101="","",'Driver List'!L101)</f>
        <v/>
      </c>
      <c r="L114" s="264" t="str">
        <f>IF('Driver List'!M101="","",'Driver List'!M101)</f>
        <v/>
      </c>
      <c r="M114" s="264" t="str">
        <f>IF('Driver List'!N101="","",'Driver List'!N101)</f>
        <v/>
      </c>
      <c r="N114" s="264" t="str">
        <f>IF('Driver List'!O101="","",'Driver List'!O101)</f>
        <v/>
      </c>
      <c r="O114" s="264" t="str">
        <f>IF('Driver List'!P101="","",'Driver List'!P101)</f>
        <v/>
      </c>
    </row>
    <row r="115" spans="1:169">
      <c r="A115" s="264">
        <v>97</v>
      </c>
      <c r="B115" s="264" t="str">
        <f>IF('Driver List'!C102="","",'Driver List'!C102)</f>
        <v/>
      </c>
      <c r="C115" s="264" t="str">
        <f>IF('Driver List'!D102="","",'Driver List'!D102)</f>
        <v/>
      </c>
      <c r="D115" s="264" t="str">
        <f>IF('Driver List'!E102="","",'Driver List'!E102)</f>
        <v/>
      </c>
      <c r="E115" s="283" t="str">
        <f>IF('Driver List'!F102="","",'Driver List'!F102)</f>
        <v/>
      </c>
      <c r="F115" s="283" t="str">
        <f>IF('Driver List'!G102="","",'Driver List'!G102)</f>
        <v/>
      </c>
      <c r="G115" s="264" t="str">
        <f>IF('Driver List'!H102="","",'Driver List'!H102)</f>
        <v/>
      </c>
      <c r="H115" s="264" t="str">
        <f>IF('Driver List'!I102="","",'Driver List'!I102)</f>
        <v/>
      </c>
      <c r="I115" s="264" t="str">
        <f>IF('Driver List'!J102="","",'Driver List'!J102)</f>
        <v/>
      </c>
      <c r="J115" s="264" t="str">
        <f>IF('Driver List'!K102="","",'Driver List'!K102)</f>
        <v/>
      </c>
      <c r="K115" s="264" t="str">
        <f>IF('Driver List'!L102="","",'Driver List'!L102)</f>
        <v/>
      </c>
      <c r="L115" s="264" t="str">
        <f>IF('Driver List'!M102="","",'Driver List'!M102)</f>
        <v/>
      </c>
      <c r="M115" s="264" t="str">
        <f>IF('Driver List'!N102="","",'Driver List'!N102)</f>
        <v/>
      </c>
      <c r="N115" s="264" t="str">
        <f>IF('Driver List'!O102="","",'Driver List'!O102)</f>
        <v/>
      </c>
      <c r="O115" s="264" t="str">
        <f>IF('Driver List'!P102="","",'Driver List'!P102)</f>
        <v/>
      </c>
    </row>
    <row r="116" spans="1:169">
      <c r="A116" s="264">
        <v>98</v>
      </c>
      <c r="B116" s="264" t="str">
        <f>IF('Driver List'!C103="","",'Driver List'!C103)</f>
        <v/>
      </c>
      <c r="C116" s="264" t="str">
        <f>IF('Driver List'!D103="","",'Driver List'!D103)</f>
        <v/>
      </c>
      <c r="D116" s="264" t="str">
        <f>IF('Driver List'!E103="","",'Driver List'!E103)</f>
        <v/>
      </c>
      <c r="E116" s="283" t="str">
        <f>IF('Driver List'!F103="","",'Driver List'!F103)</f>
        <v/>
      </c>
      <c r="F116" s="283" t="str">
        <f>IF('Driver List'!G103="","",'Driver List'!G103)</f>
        <v/>
      </c>
      <c r="G116" s="264" t="str">
        <f>IF('Driver List'!H103="","",'Driver List'!H103)</f>
        <v/>
      </c>
      <c r="H116" s="264" t="str">
        <f>IF('Driver List'!I103="","",'Driver List'!I103)</f>
        <v/>
      </c>
      <c r="I116" s="264" t="str">
        <f>IF('Driver List'!J103="","",'Driver List'!J103)</f>
        <v/>
      </c>
      <c r="J116" s="264" t="str">
        <f>IF('Driver List'!K103="","",'Driver List'!K103)</f>
        <v/>
      </c>
      <c r="K116" s="264" t="str">
        <f>IF('Driver List'!L103="","",'Driver List'!L103)</f>
        <v/>
      </c>
      <c r="L116" s="264" t="str">
        <f>IF('Driver List'!M103="","",'Driver List'!M103)</f>
        <v/>
      </c>
      <c r="M116" s="264" t="str">
        <f>IF('Driver List'!N103="","",'Driver List'!N103)</f>
        <v/>
      </c>
      <c r="N116" s="264" t="str">
        <f>IF('Driver List'!O103="","",'Driver List'!O103)</f>
        <v/>
      </c>
      <c r="O116" s="264" t="str">
        <f>IF('Driver List'!P103="","",'Driver List'!P103)</f>
        <v/>
      </c>
    </row>
    <row r="117" spans="1:169">
      <c r="A117" s="264">
        <v>99</v>
      </c>
      <c r="B117" s="264" t="str">
        <f>IF('Driver List'!C104="","",'Driver List'!C104)</f>
        <v/>
      </c>
      <c r="C117" s="264" t="str">
        <f>IF('Driver List'!D104="","",'Driver List'!D104)</f>
        <v/>
      </c>
      <c r="D117" s="264" t="str">
        <f>IF('Driver List'!E104="","",'Driver List'!E104)</f>
        <v/>
      </c>
      <c r="E117" s="283" t="str">
        <f>IF('Driver List'!F104="","",'Driver List'!F104)</f>
        <v/>
      </c>
      <c r="F117" s="283" t="str">
        <f>IF('Driver List'!G104="","",'Driver List'!G104)</f>
        <v/>
      </c>
      <c r="G117" s="264" t="str">
        <f>IF('Driver List'!H104="","",'Driver List'!H104)</f>
        <v/>
      </c>
      <c r="H117" s="264" t="str">
        <f>IF('Driver List'!I104="","",'Driver List'!I104)</f>
        <v/>
      </c>
      <c r="I117" s="264" t="str">
        <f>IF('Driver List'!J104="","",'Driver List'!J104)</f>
        <v/>
      </c>
      <c r="J117" s="264" t="str">
        <f>IF('Driver List'!K104="","",'Driver List'!K104)</f>
        <v/>
      </c>
      <c r="K117" s="264" t="str">
        <f>IF('Driver List'!L104="","",'Driver List'!L104)</f>
        <v/>
      </c>
      <c r="L117" s="264" t="str">
        <f>IF('Driver List'!M104="","",'Driver List'!M104)</f>
        <v/>
      </c>
      <c r="M117" s="264" t="str">
        <f>IF('Driver List'!N104="","",'Driver List'!N104)</f>
        <v/>
      </c>
      <c r="N117" s="264" t="str">
        <f>IF('Driver List'!O104="","",'Driver List'!O104)</f>
        <v/>
      </c>
      <c r="O117" s="264" t="str">
        <f>IF('Driver List'!P104="","",'Driver List'!P104)</f>
        <v/>
      </c>
    </row>
    <row r="118" spans="1:169">
      <c r="A118" s="264">
        <v>100</v>
      </c>
      <c r="B118" s="264" t="str">
        <f>IF('Driver List'!C105="","",'Driver List'!C105)</f>
        <v/>
      </c>
      <c r="C118" s="264" t="str">
        <f>IF('Driver List'!D105="","",'Driver List'!D105)</f>
        <v/>
      </c>
      <c r="D118" s="264" t="str">
        <f>IF('Driver List'!E105="","",'Driver List'!E105)</f>
        <v/>
      </c>
      <c r="E118" s="283" t="str">
        <f>IF('Driver List'!F105="","",'Driver List'!F105)</f>
        <v/>
      </c>
      <c r="F118" s="283" t="str">
        <f>IF('Driver List'!G105="","",'Driver List'!G105)</f>
        <v/>
      </c>
      <c r="G118" s="264" t="str">
        <f>IF('Driver List'!H105="","",'Driver List'!H105)</f>
        <v/>
      </c>
      <c r="H118" s="264" t="str">
        <f>IF('Driver List'!I105="","",'Driver List'!I105)</f>
        <v/>
      </c>
      <c r="I118" s="264" t="str">
        <f>IF('Driver List'!J105="","",'Driver List'!J105)</f>
        <v/>
      </c>
      <c r="J118" s="264" t="str">
        <f>IF('Driver List'!K105="","",'Driver List'!K105)</f>
        <v/>
      </c>
      <c r="K118" s="264" t="str">
        <f>IF('Driver List'!L105="","",'Driver List'!L105)</f>
        <v/>
      </c>
      <c r="L118" s="264" t="str">
        <f>IF('Driver List'!M105="","",'Driver List'!M105)</f>
        <v/>
      </c>
      <c r="M118" s="264" t="str">
        <f>IF('Driver List'!N105="","",'Driver List'!N105)</f>
        <v/>
      </c>
      <c r="N118" s="264" t="str">
        <f>IF('Driver List'!O105="","",'Driver List'!O105)</f>
        <v/>
      </c>
      <c r="O118" s="264" t="str">
        <f>IF('Driver List'!P105="","",'Driver List'!P105)</f>
        <v/>
      </c>
    </row>
    <row r="119" spans="1:169" s="272" customFormat="1">
      <c r="A119" s="9"/>
      <c r="B119" s="9"/>
      <c r="C119" s="9"/>
      <c r="D119" s="9"/>
      <c r="E119" s="259"/>
      <c r="F119" s="25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row>
    <row r="121" spans="1:169">
      <c r="A121" s="577" t="s">
        <v>383</v>
      </c>
      <c r="B121" s="578"/>
      <c r="C121" s="578"/>
      <c r="D121" s="578"/>
      <c r="E121" s="578"/>
      <c r="F121" s="578"/>
      <c r="G121" s="578"/>
      <c r="H121" s="578"/>
      <c r="I121" s="578"/>
      <c r="J121" s="578"/>
      <c r="K121" s="578"/>
      <c r="L121" s="579"/>
    </row>
    <row r="122" spans="1:169" ht="45">
      <c r="A122" s="270"/>
      <c r="B122" s="271" t="s">
        <v>377</v>
      </c>
      <c r="C122" s="271" t="s">
        <v>378</v>
      </c>
      <c r="D122" s="271" t="s">
        <v>381</v>
      </c>
      <c r="E122" s="271" t="s">
        <v>379</v>
      </c>
      <c r="F122" s="271" t="s">
        <v>382</v>
      </c>
      <c r="G122" s="263" t="s">
        <v>106</v>
      </c>
      <c r="H122" s="263" t="s">
        <v>384</v>
      </c>
      <c r="I122" s="263" t="s">
        <v>22</v>
      </c>
      <c r="J122" s="263" t="s">
        <v>258</v>
      </c>
      <c r="K122" s="263" t="s">
        <v>385</v>
      </c>
      <c r="L122" s="263" t="s">
        <v>259</v>
      </c>
      <c r="M122" s="265"/>
      <c r="N122" s="265"/>
      <c r="O122" s="272"/>
      <c r="P122" s="272"/>
      <c r="Q122" s="272"/>
      <c r="R122" s="272"/>
      <c r="S122" s="272"/>
      <c r="T122" s="272"/>
      <c r="U122" s="272"/>
      <c r="V122" s="272"/>
      <c r="W122" s="272"/>
      <c r="X122" s="272"/>
      <c r="Y122" s="272"/>
      <c r="Z122" s="272"/>
      <c r="AA122" s="272"/>
      <c r="AB122" s="272"/>
      <c r="AC122" s="272"/>
      <c r="AD122" s="272"/>
      <c r="AE122" s="272"/>
      <c r="AF122" s="272"/>
      <c r="AG122" s="272"/>
      <c r="AH122" s="272"/>
      <c r="AI122" s="272"/>
      <c r="AJ122" s="272"/>
      <c r="AK122" s="272"/>
      <c r="AL122" s="272"/>
      <c r="AM122" s="272"/>
      <c r="AN122" s="272"/>
      <c r="AO122" s="272"/>
      <c r="AP122" s="272"/>
      <c r="AQ122" s="272"/>
      <c r="AR122" s="272"/>
      <c r="AS122" s="272"/>
      <c r="AT122" s="272"/>
      <c r="AU122" s="272"/>
      <c r="AV122" s="272"/>
      <c r="AW122" s="272"/>
      <c r="AX122" s="272"/>
      <c r="AY122" s="272"/>
      <c r="AZ122" s="272"/>
      <c r="BA122" s="272"/>
      <c r="BB122" s="272"/>
      <c r="BC122" s="272"/>
      <c r="BD122" s="272"/>
      <c r="BE122" s="272"/>
      <c r="BF122" s="272"/>
      <c r="BG122" s="272"/>
      <c r="BH122" s="272"/>
      <c r="BI122" s="272"/>
      <c r="BJ122" s="272"/>
      <c r="BK122" s="272"/>
      <c r="BL122" s="272"/>
      <c r="BM122" s="272"/>
      <c r="BN122" s="272"/>
      <c r="BO122" s="272"/>
      <c r="BP122" s="272"/>
      <c r="BQ122" s="272"/>
      <c r="BR122" s="272"/>
      <c r="BS122" s="272"/>
      <c r="BT122" s="272"/>
      <c r="BU122" s="272"/>
      <c r="BV122" s="272"/>
      <c r="BW122" s="272"/>
      <c r="BX122" s="272"/>
      <c r="BY122" s="272"/>
      <c r="BZ122" s="272"/>
      <c r="CA122" s="272"/>
      <c r="CB122" s="272"/>
      <c r="CC122" s="272"/>
      <c r="CD122" s="272"/>
      <c r="CE122" s="272"/>
      <c r="CF122" s="272"/>
      <c r="CG122" s="272"/>
      <c r="CH122" s="272"/>
      <c r="CI122" s="272"/>
      <c r="CJ122" s="272"/>
      <c r="CK122" s="272"/>
      <c r="CL122" s="272"/>
      <c r="CM122" s="272"/>
      <c r="CN122" s="272"/>
      <c r="CO122" s="272"/>
      <c r="CP122" s="272"/>
      <c r="CQ122" s="272"/>
      <c r="CR122" s="272"/>
      <c r="CS122" s="272"/>
      <c r="CT122" s="272"/>
      <c r="CU122" s="272"/>
      <c r="CV122" s="272"/>
      <c r="CW122" s="272"/>
      <c r="CX122" s="272"/>
      <c r="CY122" s="272"/>
      <c r="CZ122" s="272"/>
      <c r="DA122" s="272"/>
      <c r="DB122" s="272"/>
      <c r="DC122" s="272"/>
      <c r="DD122" s="272"/>
      <c r="DE122" s="272"/>
      <c r="DF122" s="272"/>
      <c r="DG122" s="272"/>
      <c r="DH122" s="272"/>
      <c r="DI122" s="272"/>
      <c r="DJ122" s="272"/>
      <c r="DK122" s="272"/>
      <c r="DL122" s="272"/>
      <c r="DM122" s="272"/>
      <c r="DN122" s="272"/>
      <c r="DO122" s="272"/>
      <c r="DP122" s="272"/>
      <c r="DQ122" s="272"/>
      <c r="DR122" s="272"/>
      <c r="DS122" s="272"/>
      <c r="DT122" s="272"/>
      <c r="DU122" s="272"/>
      <c r="DV122" s="272"/>
      <c r="DW122" s="272"/>
      <c r="DX122" s="272"/>
      <c r="DY122" s="272"/>
      <c r="DZ122" s="272"/>
      <c r="EA122" s="272"/>
      <c r="EB122" s="272"/>
      <c r="EC122" s="272"/>
      <c r="ED122" s="272"/>
      <c r="EE122" s="272"/>
      <c r="EF122" s="272"/>
      <c r="EG122" s="272"/>
      <c r="EH122" s="272"/>
      <c r="EI122" s="272"/>
      <c r="EJ122" s="272"/>
      <c r="EK122" s="272"/>
      <c r="EL122" s="272"/>
      <c r="EM122" s="272"/>
      <c r="EN122" s="272"/>
      <c r="EO122" s="272"/>
      <c r="EP122" s="272"/>
      <c r="EQ122" s="272"/>
      <c r="ER122" s="272"/>
      <c r="ES122" s="272"/>
      <c r="ET122" s="272"/>
      <c r="EU122" s="272"/>
      <c r="EV122" s="272"/>
      <c r="EW122" s="272"/>
      <c r="EX122" s="272"/>
      <c r="EY122" s="272"/>
      <c r="EZ122" s="272"/>
      <c r="FA122" s="272"/>
      <c r="FB122" s="272"/>
      <c r="FC122" s="272"/>
      <c r="FD122" s="272"/>
      <c r="FE122" s="272"/>
      <c r="FF122" s="272"/>
      <c r="FG122" s="272"/>
      <c r="FH122" s="272"/>
      <c r="FI122" s="272"/>
      <c r="FJ122" s="272"/>
      <c r="FK122" s="272"/>
      <c r="FL122" s="272"/>
      <c r="FM122" s="272"/>
    </row>
    <row r="123" spans="1:169">
      <c r="A123" s="264">
        <v>1</v>
      </c>
      <c r="B123" s="264" t="str">
        <f>IF('Fleet List'!B7="","",'Fleet List'!B7)</f>
        <v/>
      </c>
      <c r="C123" s="264" t="str">
        <f>IF('Fleet List'!C7="","",'Fleet List'!C7)</f>
        <v/>
      </c>
      <c r="D123" s="264" t="str">
        <f>IF('Fleet List'!D7="","",'Fleet List'!D7)</f>
        <v/>
      </c>
      <c r="E123" s="264" t="str">
        <f>IF('Fleet List'!E7="","",'Fleet List'!E7)</f>
        <v/>
      </c>
      <c r="F123" s="264" t="str">
        <f>IF('Fleet List'!F7="","",'Fleet List'!F7)</f>
        <v/>
      </c>
      <c r="G123" s="264" t="str">
        <f>IF('Fleet List'!G7="","",'Fleet List'!G7)</f>
        <v/>
      </c>
      <c r="H123" s="264" t="str">
        <f>IF('Fleet List'!H7="","",'Fleet List'!H7)</f>
        <v/>
      </c>
      <c r="I123" s="264">
        <f>IF('Fleet List'!I7="","",'Fleet List'!I7)</f>
        <v>0</v>
      </c>
      <c r="J123" s="264">
        <f>IF('Fleet List'!J7="","",'Fleet List'!J7)</f>
        <v>0</v>
      </c>
      <c r="K123" s="264" t="str">
        <f>IF('Fleet List'!K7="","",'Fleet List'!K7)</f>
        <v/>
      </c>
      <c r="L123" s="264" t="str">
        <f>IF('Fleet List'!L7="","",'Fleet List'!L7)</f>
        <v/>
      </c>
      <c r="M123" s="9" t="str">
        <f>IF('Fleet List'!L113="","",'Fleet List'!L113)</f>
        <v/>
      </c>
    </row>
    <row r="124" spans="1:169">
      <c r="A124" s="264">
        <v>2</v>
      </c>
      <c r="B124" s="264" t="str">
        <f>IF('Fleet List'!B8="","",'Fleet List'!B8)</f>
        <v/>
      </c>
      <c r="C124" s="264" t="str">
        <f>IF('Fleet List'!C8="","",'Fleet List'!C8)</f>
        <v/>
      </c>
      <c r="D124" s="264" t="str">
        <f>IF('Fleet List'!D8="","",'Fleet List'!D8)</f>
        <v/>
      </c>
      <c r="E124" s="264" t="str">
        <f>IF('Fleet List'!E8="","",'Fleet List'!E8)</f>
        <v/>
      </c>
      <c r="F124" s="264" t="str">
        <f>IF('Fleet List'!F8="","",'Fleet List'!F8)</f>
        <v/>
      </c>
      <c r="G124" s="264" t="str">
        <f>IF('Fleet List'!G8="","",'Fleet List'!G8)</f>
        <v/>
      </c>
      <c r="H124" s="264" t="str">
        <f>IF('Fleet List'!H8="","",'Fleet List'!H8)</f>
        <v/>
      </c>
      <c r="I124" s="264">
        <f>IF('Fleet List'!I8="","",'Fleet List'!I8)</f>
        <v>0</v>
      </c>
      <c r="J124" s="264">
        <f>IF('Fleet List'!J8="","",'Fleet List'!J8)</f>
        <v>0</v>
      </c>
      <c r="K124" s="264" t="str">
        <f>IF('Fleet List'!K8="","",'Fleet List'!K8)</f>
        <v/>
      </c>
      <c r="L124" s="264" t="str">
        <f>IF('Fleet List'!L8="","",'Fleet List'!L8)</f>
        <v/>
      </c>
      <c r="M124" s="9" t="str">
        <f>IF('Fleet List'!L114="","",'Fleet List'!L114)</f>
        <v/>
      </c>
    </row>
    <row r="125" spans="1:169">
      <c r="A125" s="264">
        <v>3</v>
      </c>
      <c r="B125" s="264" t="str">
        <f>IF('Fleet List'!B9="","",'Fleet List'!B9)</f>
        <v/>
      </c>
      <c r="C125" s="264" t="str">
        <f>IF('Fleet List'!C9="","",'Fleet List'!C9)</f>
        <v/>
      </c>
      <c r="D125" s="264" t="str">
        <f>IF('Fleet List'!D9="","",'Fleet List'!D9)</f>
        <v/>
      </c>
      <c r="E125" s="264" t="str">
        <f>IF('Fleet List'!E9="","",'Fleet List'!E9)</f>
        <v/>
      </c>
      <c r="F125" s="264" t="str">
        <f>IF('Fleet List'!F9="","",'Fleet List'!F9)</f>
        <v/>
      </c>
      <c r="G125" s="264" t="str">
        <f>IF('Fleet List'!G9="","",'Fleet List'!G9)</f>
        <v/>
      </c>
      <c r="H125" s="264" t="str">
        <f>IF('Fleet List'!H9="","",'Fleet List'!H9)</f>
        <v/>
      </c>
      <c r="I125" s="264">
        <f>IF('Fleet List'!I9="","",'Fleet List'!I9)</f>
        <v>0</v>
      </c>
      <c r="J125" s="264">
        <f>IF('Fleet List'!J9="","",'Fleet List'!J9)</f>
        <v>0</v>
      </c>
      <c r="K125" s="264" t="str">
        <f>IF('Fleet List'!K9="","",'Fleet List'!K9)</f>
        <v/>
      </c>
      <c r="L125" s="264" t="str">
        <f>IF('Fleet List'!L9="","",'Fleet List'!L9)</f>
        <v/>
      </c>
      <c r="M125" s="9" t="str">
        <f>IF('Fleet List'!L115="","",'Fleet List'!L115)</f>
        <v/>
      </c>
    </row>
    <row r="126" spans="1:169">
      <c r="A126" s="264">
        <v>4</v>
      </c>
      <c r="B126" s="264" t="str">
        <f>IF('Fleet List'!B10="","",'Fleet List'!B10)</f>
        <v/>
      </c>
      <c r="C126" s="264" t="str">
        <f>IF('Fleet List'!C10="","",'Fleet List'!C10)</f>
        <v/>
      </c>
      <c r="D126" s="264" t="str">
        <f>IF('Fleet List'!D10="","",'Fleet List'!D10)</f>
        <v/>
      </c>
      <c r="E126" s="264" t="str">
        <f>IF('Fleet List'!E10="","",'Fleet List'!E10)</f>
        <v/>
      </c>
      <c r="F126" s="264" t="str">
        <f>IF('Fleet List'!F10="","",'Fleet List'!F10)</f>
        <v/>
      </c>
      <c r="G126" s="264" t="str">
        <f>IF('Fleet List'!G10="","",'Fleet List'!G10)</f>
        <v/>
      </c>
      <c r="H126" s="264" t="str">
        <f>IF('Fleet List'!H10="","",'Fleet List'!H10)</f>
        <v/>
      </c>
      <c r="I126" s="264">
        <f>IF('Fleet List'!I10="","",'Fleet List'!I10)</f>
        <v>0</v>
      </c>
      <c r="J126" s="264">
        <f>IF('Fleet List'!J10="","",'Fleet List'!J10)</f>
        <v>0</v>
      </c>
      <c r="K126" s="264" t="str">
        <f>IF('Fleet List'!K10="","",'Fleet List'!K10)</f>
        <v/>
      </c>
      <c r="L126" s="264" t="str">
        <f>IF('Fleet List'!L10="","",'Fleet List'!L10)</f>
        <v/>
      </c>
      <c r="M126" s="9" t="str">
        <f>IF('Fleet List'!L116="","",'Fleet List'!L116)</f>
        <v/>
      </c>
    </row>
    <row r="127" spans="1:169">
      <c r="A127" s="264">
        <v>5</v>
      </c>
      <c r="B127" s="264" t="str">
        <f>IF('Fleet List'!B11="","",'Fleet List'!B11)</f>
        <v/>
      </c>
      <c r="C127" s="264" t="str">
        <f>IF('Fleet List'!C11="","",'Fleet List'!C11)</f>
        <v/>
      </c>
      <c r="D127" s="264" t="str">
        <f>IF('Fleet List'!D11="","",'Fleet List'!D11)</f>
        <v/>
      </c>
      <c r="E127" s="264" t="str">
        <f>IF('Fleet List'!E11="","",'Fleet List'!E11)</f>
        <v/>
      </c>
      <c r="F127" s="264" t="str">
        <f>IF('Fleet List'!F11="","",'Fleet List'!F11)</f>
        <v/>
      </c>
      <c r="G127" s="264" t="str">
        <f>IF('Fleet List'!G11="","",'Fleet List'!G11)</f>
        <v/>
      </c>
      <c r="H127" s="264" t="str">
        <f>IF('Fleet List'!H11="","",'Fleet List'!H11)</f>
        <v/>
      </c>
      <c r="I127" s="264">
        <f>IF('Fleet List'!I11="","",'Fleet List'!I11)</f>
        <v>0</v>
      </c>
      <c r="J127" s="264">
        <f>IF('Fleet List'!J11="","",'Fleet List'!J11)</f>
        <v>0</v>
      </c>
      <c r="K127" s="264" t="str">
        <f>IF('Fleet List'!K11="","",'Fleet List'!K11)</f>
        <v/>
      </c>
      <c r="L127" s="264" t="str">
        <f>IF('Fleet List'!L11="","",'Fleet List'!L11)</f>
        <v/>
      </c>
      <c r="M127" s="9" t="str">
        <f>IF('Fleet List'!L117="","",'Fleet List'!L117)</f>
        <v/>
      </c>
    </row>
    <row r="128" spans="1:169">
      <c r="A128" s="264">
        <v>6</v>
      </c>
      <c r="B128" s="264" t="str">
        <f>IF('Fleet List'!B12="","",'Fleet List'!B12)</f>
        <v/>
      </c>
      <c r="C128" s="264" t="str">
        <f>IF('Fleet List'!C12="","",'Fleet List'!C12)</f>
        <v/>
      </c>
      <c r="D128" s="264" t="str">
        <f>IF('Fleet List'!D12="","",'Fleet List'!D12)</f>
        <v/>
      </c>
      <c r="E128" s="264" t="str">
        <f>IF('Fleet List'!E12="","",'Fleet List'!E12)</f>
        <v/>
      </c>
      <c r="F128" s="264" t="str">
        <f>IF('Fleet List'!F12="","",'Fleet List'!F12)</f>
        <v/>
      </c>
      <c r="G128" s="264" t="str">
        <f>IF('Fleet List'!G12="","",'Fleet List'!G12)</f>
        <v/>
      </c>
      <c r="H128" s="264" t="str">
        <f>IF('Fleet List'!H12="","",'Fleet List'!H12)</f>
        <v/>
      </c>
      <c r="I128" s="264">
        <f>IF('Fleet List'!I12="","",'Fleet List'!I12)</f>
        <v>0</v>
      </c>
      <c r="J128" s="264">
        <f>IF('Fleet List'!J12="","",'Fleet List'!J12)</f>
        <v>0</v>
      </c>
      <c r="K128" s="264" t="str">
        <f>IF('Fleet List'!K12="","",'Fleet List'!K12)</f>
        <v/>
      </c>
      <c r="L128" s="264" t="str">
        <f>IF('Fleet List'!L12="","",'Fleet List'!L12)</f>
        <v/>
      </c>
      <c r="M128" s="9" t="str">
        <f>IF('Fleet List'!L118="","",'Fleet List'!L118)</f>
        <v/>
      </c>
    </row>
    <row r="129" spans="1:13">
      <c r="A129" s="264">
        <v>7</v>
      </c>
      <c r="B129" s="264" t="str">
        <f>IF('Fleet List'!B13="","",'Fleet List'!B13)</f>
        <v/>
      </c>
      <c r="C129" s="264" t="str">
        <f>IF('Fleet List'!C13="","",'Fleet List'!C13)</f>
        <v/>
      </c>
      <c r="D129" s="264" t="str">
        <f>IF('Fleet List'!D13="","",'Fleet List'!D13)</f>
        <v/>
      </c>
      <c r="E129" s="264" t="str">
        <f>IF('Fleet List'!E13="","",'Fleet List'!E13)</f>
        <v/>
      </c>
      <c r="F129" s="264" t="str">
        <f>IF('Fleet List'!F13="","",'Fleet List'!F13)</f>
        <v/>
      </c>
      <c r="G129" s="264" t="str">
        <f>IF('Fleet List'!G13="","",'Fleet List'!G13)</f>
        <v/>
      </c>
      <c r="H129" s="264" t="str">
        <f>IF('Fleet List'!H13="","",'Fleet List'!H13)</f>
        <v/>
      </c>
      <c r="I129" s="264">
        <f>IF('Fleet List'!I13="","",'Fleet List'!I13)</f>
        <v>0</v>
      </c>
      <c r="J129" s="264">
        <f>IF('Fleet List'!J13="","",'Fleet List'!J13)</f>
        <v>0</v>
      </c>
      <c r="K129" s="264" t="str">
        <f>IF('Fleet List'!K13="","",'Fleet List'!K13)</f>
        <v/>
      </c>
      <c r="L129" s="264" t="str">
        <f>IF('Fleet List'!L13="","",'Fleet List'!L13)</f>
        <v/>
      </c>
      <c r="M129" s="9" t="str">
        <f>IF('Fleet List'!L119="","",'Fleet List'!L119)</f>
        <v/>
      </c>
    </row>
    <row r="130" spans="1:13">
      <c r="A130" s="264">
        <v>8</v>
      </c>
      <c r="B130" s="264" t="str">
        <f>IF('Fleet List'!B14="","",'Fleet List'!B14)</f>
        <v/>
      </c>
      <c r="C130" s="264" t="str">
        <f>IF('Fleet List'!C14="","",'Fleet List'!C14)</f>
        <v/>
      </c>
      <c r="D130" s="264" t="str">
        <f>IF('Fleet List'!D14="","",'Fleet List'!D14)</f>
        <v/>
      </c>
      <c r="E130" s="264" t="str">
        <f>IF('Fleet List'!E14="","",'Fleet List'!E14)</f>
        <v/>
      </c>
      <c r="F130" s="264" t="str">
        <f>IF('Fleet List'!F14="","",'Fleet List'!F14)</f>
        <v/>
      </c>
      <c r="G130" s="264" t="str">
        <f>IF('Fleet List'!G14="","",'Fleet List'!G14)</f>
        <v/>
      </c>
      <c r="H130" s="264" t="str">
        <f>IF('Fleet List'!H14="","",'Fleet List'!H14)</f>
        <v/>
      </c>
      <c r="I130" s="264">
        <f>IF('Fleet List'!I14="","",'Fleet List'!I14)</f>
        <v>0</v>
      </c>
      <c r="J130" s="264">
        <f>IF('Fleet List'!J14="","",'Fleet List'!J14)</f>
        <v>0</v>
      </c>
      <c r="K130" s="264" t="str">
        <f>IF('Fleet List'!K14="","",'Fleet List'!K14)</f>
        <v/>
      </c>
      <c r="L130" s="264" t="str">
        <f>IF('Fleet List'!L14="","",'Fleet List'!L14)</f>
        <v/>
      </c>
      <c r="M130" s="9" t="str">
        <f>IF('Fleet List'!L120="","",'Fleet List'!L120)</f>
        <v/>
      </c>
    </row>
    <row r="131" spans="1:13">
      <c r="A131" s="264">
        <v>9</v>
      </c>
      <c r="B131" s="264" t="str">
        <f>IF('Fleet List'!B15="","",'Fleet List'!B15)</f>
        <v/>
      </c>
      <c r="C131" s="264" t="str">
        <f>IF('Fleet List'!C15="","",'Fleet List'!C15)</f>
        <v/>
      </c>
      <c r="D131" s="264" t="str">
        <f>IF('Fleet List'!D15="","",'Fleet List'!D15)</f>
        <v/>
      </c>
      <c r="E131" s="264" t="str">
        <f>IF('Fleet List'!E15="","",'Fleet List'!E15)</f>
        <v/>
      </c>
      <c r="F131" s="264" t="str">
        <f>IF('Fleet List'!F15="","",'Fleet List'!F15)</f>
        <v/>
      </c>
      <c r="G131" s="264" t="str">
        <f>IF('Fleet List'!G15="","",'Fleet List'!G15)</f>
        <v/>
      </c>
      <c r="H131" s="264" t="str">
        <f>IF('Fleet List'!H15="","",'Fleet List'!H15)</f>
        <v/>
      </c>
      <c r="I131" s="264">
        <f>IF('Fleet List'!I15="","",'Fleet List'!I15)</f>
        <v>0</v>
      </c>
      <c r="J131" s="264">
        <f>IF('Fleet List'!J15="","",'Fleet List'!J15)</f>
        <v>0</v>
      </c>
      <c r="K131" s="264" t="str">
        <f>IF('Fleet List'!K15="","",'Fleet List'!K15)</f>
        <v/>
      </c>
      <c r="L131" s="264" t="str">
        <f>IF('Fleet List'!L15="","",'Fleet List'!L15)</f>
        <v/>
      </c>
      <c r="M131" s="9" t="str">
        <f>IF('Fleet List'!L121="","",'Fleet List'!L121)</f>
        <v/>
      </c>
    </row>
    <row r="132" spans="1:13">
      <c r="A132" s="264">
        <v>10</v>
      </c>
      <c r="B132" s="264" t="str">
        <f>IF('Fleet List'!B16="","",'Fleet List'!B16)</f>
        <v/>
      </c>
      <c r="C132" s="264" t="str">
        <f>IF('Fleet List'!C16="","",'Fleet List'!C16)</f>
        <v/>
      </c>
      <c r="D132" s="264" t="str">
        <f>IF('Fleet List'!D16="","",'Fleet List'!D16)</f>
        <v/>
      </c>
      <c r="E132" s="264" t="str">
        <f>IF('Fleet List'!E16="","",'Fleet List'!E16)</f>
        <v/>
      </c>
      <c r="F132" s="264" t="str">
        <f>IF('Fleet List'!F16="","",'Fleet List'!F16)</f>
        <v/>
      </c>
      <c r="G132" s="264" t="str">
        <f>IF('Fleet List'!G16="","",'Fleet List'!G16)</f>
        <v/>
      </c>
      <c r="H132" s="264" t="str">
        <f>IF('Fleet List'!H16="","",'Fleet List'!H16)</f>
        <v/>
      </c>
      <c r="I132" s="264">
        <f>IF('Fleet List'!I16="","",'Fleet List'!I16)</f>
        <v>0</v>
      </c>
      <c r="J132" s="264">
        <f>IF('Fleet List'!J16="","",'Fleet List'!J16)</f>
        <v>0</v>
      </c>
      <c r="K132" s="264" t="str">
        <f>IF('Fleet List'!K16="","",'Fleet List'!K16)</f>
        <v/>
      </c>
      <c r="L132" s="264" t="str">
        <f>IF('Fleet List'!L16="","",'Fleet List'!L16)</f>
        <v/>
      </c>
      <c r="M132" s="9" t="str">
        <f>IF('Fleet List'!L122="","",'Fleet List'!L122)</f>
        <v/>
      </c>
    </row>
    <row r="133" spans="1:13">
      <c r="A133" s="264">
        <v>11</v>
      </c>
      <c r="B133" s="264" t="str">
        <f>IF('Fleet List'!B17="","",'Fleet List'!B17)</f>
        <v/>
      </c>
      <c r="C133" s="264" t="str">
        <f>IF('Fleet List'!C17="","",'Fleet List'!C17)</f>
        <v/>
      </c>
      <c r="D133" s="264" t="str">
        <f>IF('Fleet List'!D17="","",'Fleet List'!D17)</f>
        <v/>
      </c>
      <c r="E133" s="264" t="str">
        <f>IF('Fleet List'!E17="","",'Fleet List'!E17)</f>
        <v/>
      </c>
      <c r="F133" s="264" t="str">
        <f>IF('Fleet List'!F17="","",'Fleet List'!F17)</f>
        <v/>
      </c>
      <c r="G133" s="264" t="str">
        <f>IF('Fleet List'!G17="","",'Fleet List'!G17)</f>
        <v/>
      </c>
      <c r="H133" s="264" t="str">
        <f>IF('Fleet List'!H17="","",'Fleet List'!H17)</f>
        <v/>
      </c>
      <c r="I133" s="264">
        <f>IF('Fleet List'!I17="","",'Fleet List'!I17)</f>
        <v>0</v>
      </c>
      <c r="J133" s="264">
        <f>IF('Fleet List'!J17="","",'Fleet List'!J17)</f>
        <v>0</v>
      </c>
      <c r="K133" s="264" t="str">
        <f>IF('Fleet List'!K17="","",'Fleet List'!K17)</f>
        <v/>
      </c>
      <c r="L133" s="264" t="str">
        <f>IF('Fleet List'!L17="","",'Fleet List'!L17)</f>
        <v/>
      </c>
      <c r="M133" s="9" t="str">
        <f>IF('Fleet List'!L123="","",'Fleet List'!L123)</f>
        <v/>
      </c>
    </row>
    <row r="134" spans="1:13">
      <c r="A134" s="264">
        <v>12</v>
      </c>
      <c r="B134" s="264" t="str">
        <f>IF('Fleet List'!B18="","",'Fleet List'!B18)</f>
        <v/>
      </c>
      <c r="C134" s="264" t="str">
        <f>IF('Fleet List'!C18="","",'Fleet List'!C18)</f>
        <v/>
      </c>
      <c r="D134" s="264" t="str">
        <f>IF('Fleet List'!D18="","",'Fleet List'!D18)</f>
        <v/>
      </c>
      <c r="E134" s="264" t="str">
        <f>IF('Fleet List'!E18="","",'Fleet List'!E18)</f>
        <v/>
      </c>
      <c r="F134" s="264" t="str">
        <f>IF('Fleet List'!F18="","",'Fleet List'!F18)</f>
        <v/>
      </c>
      <c r="G134" s="264" t="str">
        <f>IF('Fleet List'!G18="","",'Fleet List'!G18)</f>
        <v/>
      </c>
      <c r="H134" s="264" t="str">
        <f>IF('Fleet List'!H18="","",'Fleet List'!H18)</f>
        <v/>
      </c>
      <c r="I134" s="264">
        <f>IF('Fleet List'!I18="","",'Fleet List'!I18)</f>
        <v>0</v>
      </c>
      <c r="J134" s="264">
        <f>IF('Fleet List'!J18="","",'Fleet List'!J18)</f>
        <v>0</v>
      </c>
      <c r="K134" s="264" t="str">
        <f>IF('Fleet List'!K18="","",'Fleet List'!K18)</f>
        <v/>
      </c>
      <c r="L134" s="264" t="str">
        <f>IF('Fleet List'!L18="","",'Fleet List'!L18)</f>
        <v/>
      </c>
      <c r="M134" s="9" t="str">
        <f>IF('Fleet List'!L124="","",'Fleet List'!L124)</f>
        <v/>
      </c>
    </row>
    <row r="135" spans="1:13">
      <c r="A135" s="264">
        <v>13</v>
      </c>
      <c r="B135" s="264" t="str">
        <f>IF('Fleet List'!B19="","",'Fleet List'!B19)</f>
        <v/>
      </c>
      <c r="C135" s="264" t="str">
        <f>IF('Fleet List'!C19="","",'Fleet List'!C19)</f>
        <v/>
      </c>
      <c r="D135" s="264" t="str">
        <f>IF('Fleet List'!D19="","",'Fleet List'!D19)</f>
        <v/>
      </c>
      <c r="E135" s="264" t="str">
        <f>IF('Fleet List'!E19="","",'Fleet List'!E19)</f>
        <v/>
      </c>
      <c r="F135" s="264" t="str">
        <f>IF('Fleet List'!F19="","",'Fleet List'!F19)</f>
        <v/>
      </c>
      <c r="G135" s="264" t="str">
        <f>IF('Fleet List'!G19="","",'Fleet List'!G19)</f>
        <v/>
      </c>
      <c r="H135" s="264" t="str">
        <f>IF('Fleet List'!H19="","",'Fleet List'!H19)</f>
        <v/>
      </c>
      <c r="I135" s="264">
        <f>IF('Fleet List'!I19="","",'Fleet List'!I19)</f>
        <v>0</v>
      </c>
      <c r="J135" s="264">
        <f>IF('Fleet List'!J19="","",'Fleet List'!J19)</f>
        <v>0</v>
      </c>
      <c r="K135" s="264" t="str">
        <f>IF('Fleet List'!K19="","",'Fleet List'!K19)</f>
        <v/>
      </c>
      <c r="L135" s="264" t="str">
        <f>IF('Fleet List'!L19="","",'Fleet List'!L19)</f>
        <v/>
      </c>
      <c r="M135" s="9" t="str">
        <f>IF('Fleet List'!L125="","",'Fleet List'!L125)</f>
        <v/>
      </c>
    </row>
    <row r="136" spans="1:13">
      <c r="A136" s="264">
        <v>14</v>
      </c>
      <c r="B136" s="264" t="str">
        <f>IF('Fleet List'!B20="","",'Fleet List'!B20)</f>
        <v/>
      </c>
      <c r="C136" s="264" t="str">
        <f>IF('Fleet List'!C20="","",'Fleet List'!C20)</f>
        <v/>
      </c>
      <c r="D136" s="264" t="str">
        <f>IF('Fleet List'!D20="","",'Fleet List'!D20)</f>
        <v/>
      </c>
      <c r="E136" s="264" t="str">
        <f>IF('Fleet List'!E20="","",'Fleet List'!E20)</f>
        <v/>
      </c>
      <c r="F136" s="264" t="str">
        <f>IF('Fleet List'!F20="","",'Fleet List'!F20)</f>
        <v/>
      </c>
      <c r="G136" s="264" t="str">
        <f>IF('Fleet List'!G20="","",'Fleet List'!G20)</f>
        <v/>
      </c>
      <c r="H136" s="264" t="str">
        <f>IF('Fleet List'!H20="","",'Fleet List'!H20)</f>
        <v/>
      </c>
      <c r="I136" s="264">
        <f>IF('Fleet List'!I20="","",'Fleet List'!I20)</f>
        <v>0</v>
      </c>
      <c r="J136" s="264">
        <f>IF('Fleet List'!J20="","",'Fleet List'!J20)</f>
        <v>0</v>
      </c>
      <c r="K136" s="264" t="str">
        <f>IF('Fleet List'!K20="","",'Fleet List'!K20)</f>
        <v/>
      </c>
      <c r="L136" s="264" t="str">
        <f>IF('Fleet List'!L20="","",'Fleet List'!L20)</f>
        <v/>
      </c>
      <c r="M136" s="9" t="str">
        <f>IF('Fleet List'!L126="","",'Fleet List'!L126)</f>
        <v/>
      </c>
    </row>
    <row r="137" spans="1:13">
      <c r="A137" s="264">
        <v>15</v>
      </c>
      <c r="B137" s="264" t="str">
        <f>IF('Fleet List'!B21="","",'Fleet List'!B21)</f>
        <v/>
      </c>
      <c r="C137" s="264" t="str">
        <f>IF('Fleet List'!C21="","",'Fleet List'!C21)</f>
        <v/>
      </c>
      <c r="D137" s="264" t="str">
        <f>IF('Fleet List'!D21="","",'Fleet List'!D21)</f>
        <v/>
      </c>
      <c r="E137" s="264" t="str">
        <f>IF('Fleet List'!E21="","",'Fleet List'!E21)</f>
        <v/>
      </c>
      <c r="F137" s="264" t="str">
        <f>IF('Fleet List'!F21="","",'Fleet List'!F21)</f>
        <v/>
      </c>
      <c r="G137" s="264" t="str">
        <f>IF('Fleet List'!G21="","",'Fleet List'!G21)</f>
        <v/>
      </c>
      <c r="H137" s="264" t="str">
        <f>IF('Fleet List'!H21="","",'Fleet List'!H21)</f>
        <v/>
      </c>
      <c r="I137" s="264">
        <f>IF('Fleet List'!I21="","",'Fleet List'!I21)</f>
        <v>0</v>
      </c>
      <c r="J137" s="264">
        <f>IF('Fleet List'!J21="","",'Fleet List'!J21)</f>
        <v>0</v>
      </c>
      <c r="K137" s="264" t="str">
        <f>IF('Fleet List'!K21="","",'Fleet List'!K21)</f>
        <v/>
      </c>
      <c r="L137" s="264" t="str">
        <f>IF('Fleet List'!L21="","",'Fleet List'!L21)</f>
        <v/>
      </c>
      <c r="M137" s="9" t="str">
        <f>IF('Fleet List'!L127="","",'Fleet List'!L127)</f>
        <v/>
      </c>
    </row>
    <row r="138" spans="1:13">
      <c r="A138" s="264">
        <v>16</v>
      </c>
      <c r="B138" s="264" t="str">
        <f>IF('Fleet List'!B22="","",'Fleet List'!B22)</f>
        <v/>
      </c>
      <c r="C138" s="264" t="str">
        <f>IF('Fleet List'!C22="","",'Fleet List'!C22)</f>
        <v/>
      </c>
      <c r="D138" s="264" t="str">
        <f>IF('Fleet List'!D22="","",'Fleet List'!D22)</f>
        <v/>
      </c>
      <c r="E138" s="264" t="str">
        <f>IF('Fleet List'!E22="","",'Fleet List'!E22)</f>
        <v/>
      </c>
      <c r="F138" s="264" t="str">
        <f>IF('Fleet List'!F22="","",'Fleet List'!F22)</f>
        <v/>
      </c>
      <c r="G138" s="264" t="str">
        <f>IF('Fleet List'!G22="","",'Fleet List'!G22)</f>
        <v/>
      </c>
      <c r="H138" s="264" t="str">
        <f>IF('Fleet List'!H22="","",'Fleet List'!H22)</f>
        <v/>
      </c>
      <c r="I138" s="264">
        <f>IF('Fleet List'!I22="","",'Fleet List'!I22)</f>
        <v>0</v>
      </c>
      <c r="J138" s="264">
        <f>IF('Fleet List'!J22="","",'Fleet List'!J22)</f>
        <v>0</v>
      </c>
      <c r="K138" s="264" t="str">
        <f>IF('Fleet List'!K22="","",'Fleet List'!K22)</f>
        <v/>
      </c>
      <c r="L138" s="264" t="str">
        <f>IF('Fleet List'!L22="","",'Fleet List'!L22)</f>
        <v/>
      </c>
      <c r="M138" s="9" t="str">
        <f>IF('Fleet List'!L128="","",'Fleet List'!L128)</f>
        <v/>
      </c>
    </row>
    <row r="139" spans="1:13">
      <c r="A139" s="264">
        <v>17</v>
      </c>
      <c r="B139" s="264" t="str">
        <f>IF('Fleet List'!B23="","",'Fleet List'!B23)</f>
        <v/>
      </c>
      <c r="C139" s="264" t="str">
        <f>IF('Fleet List'!C23="","",'Fleet List'!C23)</f>
        <v/>
      </c>
      <c r="D139" s="264" t="str">
        <f>IF('Fleet List'!D23="","",'Fleet List'!D23)</f>
        <v/>
      </c>
      <c r="E139" s="264" t="str">
        <f>IF('Fleet List'!E23="","",'Fleet List'!E23)</f>
        <v/>
      </c>
      <c r="F139" s="264" t="str">
        <f>IF('Fleet List'!F23="","",'Fleet List'!F23)</f>
        <v/>
      </c>
      <c r="G139" s="264" t="str">
        <f>IF('Fleet List'!G23="","",'Fleet List'!G23)</f>
        <v/>
      </c>
      <c r="H139" s="264" t="str">
        <f>IF('Fleet List'!H23="","",'Fleet List'!H23)</f>
        <v/>
      </c>
      <c r="I139" s="264">
        <f>IF('Fleet List'!I23="","",'Fleet List'!I23)</f>
        <v>0</v>
      </c>
      <c r="J139" s="264">
        <f>IF('Fleet List'!J23="","",'Fleet List'!J23)</f>
        <v>0</v>
      </c>
      <c r="K139" s="264" t="str">
        <f>IF('Fleet List'!K23="","",'Fleet List'!K23)</f>
        <v/>
      </c>
      <c r="L139" s="264" t="str">
        <f>IF('Fleet List'!L23="","",'Fleet List'!L23)</f>
        <v/>
      </c>
      <c r="M139" s="9" t="str">
        <f>IF('Fleet List'!L129="","",'Fleet List'!L129)</f>
        <v/>
      </c>
    </row>
    <row r="140" spans="1:13">
      <c r="A140" s="264">
        <v>18</v>
      </c>
      <c r="B140" s="264" t="str">
        <f>IF('Fleet List'!B24="","",'Fleet List'!B24)</f>
        <v/>
      </c>
      <c r="C140" s="264" t="str">
        <f>IF('Fleet List'!C24="","",'Fleet List'!C24)</f>
        <v/>
      </c>
      <c r="D140" s="264" t="str">
        <f>IF('Fleet List'!D24="","",'Fleet List'!D24)</f>
        <v/>
      </c>
      <c r="E140" s="264" t="str">
        <f>IF('Fleet List'!E24="","",'Fleet List'!E24)</f>
        <v/>
      </c>
      <c r="F140" s="264" t="str">
        <f>IF('Fleet List'!F24="","",'Fleet List'!F24)</f>
        <v/>
      </c>
      <c r="G140" s="264" t="str">
        <f>IF('Fleet List'!G24="","",'Fleet List'!G24)</f>
        <v/>
      </c>
      <c r="H140" s="264" t="str">
        <f>IF('Fleet List'!H24="","",'Fleet List'!H24)</f>
        <v/>
      </c>
      <c r="I140" s="264">
        <f>IF('Fleet List'!I24="","",'Fleet List'!I24)</f>
        <v>0</v>
      </c>
      <c r="J140" s="264">
        <f>IF('Fleet List'!J24="","",'Fleet List'!J24)</f>
        <v>0</v>
      </c>
      <c r="K140" s="264" t="str">
        <f>IF('Fleet List'!K24="","",'Fleet List'!K24)</f>
        <v/>
      </c>
      <c r="L140" s="264" t="str">
        <f>IF('Fleet List'!L24="","",'Fleet List'!L24)</f>
        <v/>
      </c>
      <c r="M140" s="9" t="str">
        <f>IF('Fleet List'!L130="","",'Fleet List'!L130)</f>
        <v/>
      </c>
    </row>
    <row r="141" spans="1:13">
      <c r="A141" s="264">
        <v>19</v>
      </c>
      <c r="B141" s="264" t="str">
        <f>IF('Fleet List'!B25="","",'Fleet List'!B25)</f>
        <v/>
      </c>
      <c r="C141" s="264" t="str">
        <f>IF('Fleet List'!C25="","",'Fleet List'!C25)</f>
        <v/>
      </c>
      <c r="D141" s="264" t="str">
        <f>IF('Fleet List'!D25="","",'Fleet List'!D25)</f>
        <v/>
      </c>
      <c r="E141" s="264" t="str">
        <f>IF('Fleet List'!E25="","",'Fleet List'!E25)</f>
        <v/>
      </c>
      <c r="F141" s="264" t="str">
        <f>IF('Fleet List'!F25="","",'Fleet List'!F25)</f>
        <v/>
      </c>
      <c r="G141" s="264" t="str">
        <f>IF('Fleet List'!G25="","",'Fleet List'!G25)</f>
        <v/>
      </c>
      <c r="H141" s="264" t="str">
        <f>IF('Fleet List'!H25="","",'Fleet List'!H25)</f>
        <v/>
      </c>
      <c r="I141" s="264">
        <f>IF('Fleet List'!I25="","",'Fleet List'!I25)</f>
        <v>0</v>
      </c>
      <c r="J141" s="264">
        <f>IF('Fleet List'!J25="","",'Fleet List'!J25)</f>
        <v>0</v>
      </c>
      <c r="K141" s="264" t="str">
        <f>IF('Fleet List'!K25="","",'Fleet List'!K25)</f>
        <v/>
      </c>
      <c r="L141" s="264" t="str">
        <f>IF('Fleet List'!L25="","",'Fleet List'!L25)</f>
        <v/>
      </c>
      <c r="M141" s="9" t="str">
        <f>IF('Fleet List'!L131="","",'Fleet List'!L131)</f>
        <v/>
      </c>
    </row>
    <row r="142" spans="1:13">
      <c r="A142" s="264">
        <v>20</v>
      </c>
      <c r="B142" s="264" t="str">
        <f>IF('Fleet List'!B26="","",'Fleet List'!B26)</f>
        <v/>
      </c>
      <c r="C142" s="264" t="str">
        <f>IF('Fleet List'!C26="","",'Fleet List'!C26)</f>
        <v/>
      </c>
      <c r="D142" s="264" t="str">
        <f>IF('Fleet List'!D26="","",'Fleet List'!D26)</f>
        <v/>
      </c>
      <c r="E142" s="264" t="str">
        <f>IF('Fleet List'!E26="","",'Fleet List'!E26)</f>
        <v/>
      </c>
      <c r="F142" s="264" t="str">
        <f>IF('Fleet List'!F26="","",'Fleet List'!F26)</f>
        <v/>
      </c>
      <c r="G142" s="264" t="str">
        <f>IF('Fleet List'!G26="","",'Fleet List'!G26)</f>
        <v/>
      </c>
      <c r="H142" s="264" t="str">
        <f>IF('Fleet List'!H26="","",'Fleet List'!H26)</f>
        <v/>
      </c>
      <c r="I142" s="264">
        <f>IF('Fleet List'!I26="","",'Fleet List'!I26)</f>
        <v>0</v>
      </c>
      <c r="J142" s="264">
        <f>IF('Fleet List'!J26="","",'Fleet List'!J26)</f>
        <v>0</v>
      </c>
      <c r="K142" s="264" t="str">
        <f>IF('Fleet List'!K26="","",'Fleet List'!K26)</f>
        <v/>
      </c>
      <c r="L142" s="264" t="str">
        <f>IF('Fleet List'!L26="","",'Fleet List'!L26)</f>
        <v/>
      </c>
      <c r="M142" s="9" t="str">
        <f>IF('Fleet List'!L132="","",'Fleet List'!L132)</f>
        <v/>
      </c>
    </row>
    <row r="143" spans="1:13">
      <c r="A143" s="264">
        <v>21</v>
      </c>
      <c r="B143" s="264" t="str">
        <f>IF('Fleet List'!B27="","",'Fleet List'!B27)</f>
        <v/>
      </c>
      <c r="C143" s="264" t="str">
        <f>IF('Fleet List'!C27="","",'Fleet List'!C27)</f>
        <v/>
      </c>
      <c r="D143" s="264" t="str">
        <f>IF('Fleet List'!D27="","",'Fleet List'!D27)</f>
        <v/>
      </c>
      <c r="E143" s="264" t="str">
        <f>IF('Fleet List'!E27="","",'Fleet List'!E27)</f>
        <v/>
      </c>
      <c r="F143" s="264" t="str">
        <f>IF('Fleet List'!F27="","",'Fleet List'!F27)</f>
        <v/>
      </c>
      <c r="G143" s="264" t="str">
        <f>IF('Fleet List'!G27="","",'Fleet List'!G27)</f>
        <v/>
      </c>
      <c r="H143" s="264" t="str">
        <f>IF('Fleet List'!H27="","",'Fleet List'!H27)</f>
        <v/>
      </c>
      <c r="I143" s="264">
        <f>IF('Fleet List'!I27="","",'Fleet List'!I27)</f>
        <v>0</v>
      </c>
      <c r="J143" s="264">
        <f>IF('Fleet List'!J27="","",'Fleet List'!J27)</f>
        <v>0</v>
      </c>
      <c r="K143" s="264" t="str">
        <f>IF('Fleet List'!K27="","",'Fleet List'!K27)</f>
        <v/>
      </c>
      <c r="L143" s="264" t="str">
        <f>IF('Fleet List'!L27="","",'Fleet List'!L27)</f>
        <v/>
      </c>
      <c r="M143" s="9" t="str">
        <f>IF('Fleet List'!L133="","",'Fleet List'!L133)</f>
        <v/>
      </c>
    </row>
    <row r="144" spans="1:13">
      <c r="A144" s="264">
        <v>22</v>
      </c>
      <c r="B144" s="264" t="str">
        <f>IF('Fleet List'!B28="","",'Fleet List'!B28)</f>
        <v/>
      </c>
      <c r="C144" s="264" t="str">
        <f>IF('Fleet List'!C28="","",'Fleet List'!C28)</f>
        <v/>
      </c>
      <c r="D144" s="264" t="str">
        <f>IF('Fleet List'!D28="","",'Fleet List'!D28)</f>
        <v/>
      </c>
      <c r="E144" s="264" t="str">
        <f>IF('Fleet List'!E28="","",'Fleet List'!E28)</f>
        <v/>
      </c>
      <c r="F144" s="264" t="str">
        <f>IF('Fleet List'!F28="","",'Fleet List'!F28)</f>
        <v/>
      </c>
      <c r="G144" s="264" t="str">
        <f>IF('Fleet List'!G28="","",'Fleet List'!G28)</f>
        <v/>
      </c>
      <c r="H144" s="264" t="str">
        <f>IF('Fleet List'!H28="","",'Fleet List'!H28)</f>
        <v/>
      </c>
      <c r="I144" s="264">
        <f>IF('Fleet List'!I28="","",'Fleet List'!I28)</f>
        <v>0</v>
      </c>
      <c r="J144" s="264">
        <f>IF('Fleet List'!J28="","",'Fleet List'!J28)</f>
        <v>0</v>
      </c>
      <c r="K144" s="264" t="str">
        <f>IF('Fleet List'!K28="","",'Fleet List'!K28)</f>
        <v/>
      </c>
      <c r="L144" s="264" t="str">
        <f>IF('Fleet List'!L28="","",'Fleet List'!L28)</f>
        <v/>
      </c>
      <c r="M144" s="9" t="str">
        <f>IF('Fleet List'!L134="","",'Fleet List'!L134)</f>
        <v/>
      </c>
    </row>
    <row r="145" spans="1:13">
      <c r="A145" s="264">
        <v>23</v>
      </c>
      <c r="B145" s="264" t="str">
        <f>IF('Fleet List'!B29="","",'Fleet List'!B29)</f>
        <v/>
      </c>
      <c r="C145" s="264" t="str">
        <f>IF('Fleet List'!C29="","",'Fleet List'!C29)</f>
        <v/>
      </c>
      <c r="D145" s="264" t="str">
        <f>IF('Fleet List'!D29="","",'Fleet List'!D29)</f>
        <v/>
      </c>
      <c r="E145" s="264" t="str">
        <f>IF('Fleet List'!E29="","",'Fleet List'!E29)</f>
        <v/>
      </c>
      <c r="F145" s="264" t="str">
        <f>IF('Fleet List'!F29="","",'Fleet List'!F29)</f>
        <v/>
      </c>
      <c r="G145" s="264" t="str">
        <f>IF('Fleet List'!G29="","",'Fleet List'!G29)</f>
        <v/>
      </c>
      <c r="H145" s="264" t="str">
        <f>IF('Fleet List'!H29="","",'Fleet List'!H29)</f>
        <v/>
      </c>
      <c r="I145" s="264">
        <f>IF('Fleet List'!I29="","",'Fleet List'!I29)</f>
        <v>0</v>
      </c>
      <c r="J145" s="264">
        <f>IF('Fleet List'!J29="","",'Fleet List'!J29)</f>
        <v>0</v>
      </c>
      <c r="K145" s="264" t="str">
        <f>IF('Fleet List'!K29="","",'Fleet List'!K29)</f>
        <v/>
      </c>
      <c r="L145" s="264" t="str">
        <f>IF('Fleet List'!L29="","",'Fleet List'!L29)</f>
        <v/>
      </c>
      <c r="M145" s="9" t="str">
        <f>IF('Fleet List'!L135="","",'Fleet List'!L135)</f>
        <v/>
      </c>
    </row>
    <row r="146" spans="1:13">
      <c r="A146" s="264">
        <v>24</v>
      </c>
      <c r="B146" s="264" t="str">
        <f>IF('Fleet List'!B30="","",'Fleet List'!B30)</f>
        <v/>
      </c>
      <c r="C146" s="264" t="str">
        <f>IF('Fleet List'!C30="","",'Fleet List'!C30)</f>
        <v/>
      </c>
      <c r="D146" s="264" t="str">
        <f>IF('Fleet List'!D30="","",'Fleet List'!D30)</f>
        <v/>
      </c>
      <c r="E146" s="264" t="str">
        <f>IF('Fleet List'!E30="","",'Fleet List'!E30)</f>
        <v/>
      </c>
      <c r="F146" s="264" t="str">
        <f>IF('Fleet List'!F30="","",'Fleet List'!F30)</f>
        <v/>
      </c>
      <c r="G146" s="264" t="str">
        <f>IF('Fleet List'!G30="","",'Fleet List'!G30)</f>
        <v/>
      </c>
      <c r="H146" s="264" t="str">
        <f>IF('Fleet List'!H30="","",'Fleet List'!H30)</f>
        <v/>
      </c>
      <c r="I146" s="264">
        <f>IF('Fleet List'!I30="","",'Fleet List'!I30)</f>
        <v>0</v>
      </c>
      <c r="J146" s="264">
        <f>IF('Fleet List'!J30="","",'Fleet List'!J30)</f>
        <v>0</v>
      </c>
      <c r="K146" s="264" t="str">
        <f>IF('Fleet List'!K30="","",'Fleet List'!K30)</f>
        <v/>
      </c>
      <c r="L146" s="264" t="str">
        <f>IF('Fleet List'!L30="","",'Fleet List'!L30)</f>
        <v/>
      </c>
      <c r="M146" s="9" t="str">
        <f>IF('Fleet List'!L136="","",'Fleet List'!L136)</f>
        <v/>
      </c>
    </row>
    <row r="147" spans="1:13">
      <c r="A147" s="264">
        <v>25</v>
      </c>
      <c r="B147" s="264" t="str">
        <f>IF('Fleet List'!B31="","",'Fleet List'!B31)</f>
        <v/>
      </c>
      <c r="C147" s="264" t="str">
        <f>IF('Fleet List'!C31="","",'Fleet List'!C31)</f>
        <v/>
      </c>
      <c r="D147" s="264" t="str">
        <f>IF('Fleet List'!D31="","",'Fleet List'!D31)</f>
        <v/>
      </c>
      <c r="E147" s="264" t="str">
        <f>IF('Fleet List'!E31="","",'Fleet List'!E31)</f>
        <v/>
      </c>
      <c r="F147" s="264" t="str">
        <f>IF('Fleet List'!F31="","",'Fleet List'!F31)</f>
        <v/>
      </c>
      <c r="G147" s="264" t="str">
        <f>IF('Fleet List'!G31="","",'Fleet List'!G31)</f>
        <v/>
      </c>
      <c r="H147" s="264" t="str">
        <f>IF('Fleet List'!H31="","",'Fleet List'!H31)</f>
        <v/>
      </c>
      <c r="I147" s="264">
        <f>IF('Fleet List'!I31="","",'Fleet List'!I31)</f>
        <v>0</v>
      </c>
      <c r="J147" s="264">
        <f>IF('Fleet List'!J31="","",'Fleet List'!J31)</f>
        <v>0</v>
      </c>
      <c r="K147" s="264" t="str">
        <f>IF('Fleet List'!K31="","",'Fleet List'!K31)</f>
        <v/>
      </c>
      <c r="L147" s="264" t="str">
        <f>IF('Fleet List'!L31="","",'Fleet List'!L31)</f>
        <v/>
      </c>
      <c r="M147" s="9" t="str">
        <f>IF('Fleet List'!L137="","",'Fleet List'!L137)</f>
        <v/>
      </c>
    </row>
    <row r="148" spans="1:13">
      <c r="A148" s="264">
        <v>26</v>
      </c>
      <c r="B148" s="264" t="str">
        <f>IF('Fleet List'!B32="","",'Fleet List'!B32)</f>
        <v/>
      </c>
      <c r="C148" s="264" t="str">
        <f>IF('Fleet List'!C32="","",'Fleet List'!C32)</f>
        <v/>
      </c>
      <c r="D148" s="264" t="str">
        <f>IF('Fleet List'!D32="","",'Fleet List'!D32)</f>
        <v/>
      </c>
      <c r="E148" s="264" t="str">
        <f>IF('Fleet List'!E32="","",'Fleet List'!E32)</f>
        <v/>
      </c>
      <c r="F148" s="264" t="str">
        <f>IF('Fleet List'!F32="","",'Fleet List'!F32)</f>
        <v/>
      </c>
      <c r="G148" s="264" t="str">
        <f>IF('Fleet List'!G32="","",'Fleet List'!G32)</f>
        <v/>
      </c>
      <c r="H148" s="264" t="str">
        <f>IF('Fleet List'!H32="","",'Fleet List'!H32)</f>
        <v/>
      </c>
      <c r="I148" s="264">
        <f>IF('Fleet List'!I32="","",'Fleet List'!I32)</f>
        <v>0</v>
      </c>
      <c r="J148" s="264">
        <f>IF('Fleet List'!J32="","",'Fleet List'!J32)</f>
        <v>0</v>
      </c>
      <c r="K148" s="264" t="str">
        <f>IF('Fleet List'!K32="","",'Fleet List'!K32)</f>
        <v/>
      </c>
      <c r="L148" s="264" t="str">
        <f>IF('Fleet List'!L32="","",'Fleet List'!L32)</f>
        <v/>
      </c>
      <c r="M148" s="9" t="str">
        <f>IF('Fleet List'!L138="","",'Fleet List'!L138)</f>
        <v/>
      </c>
    </row>
    <row r="149" spans="1:13">
      <c r="A149" s="264">
        <v>27</v>
      </c>
      <c r="B149" s="264" t="str">
        <f>IF('Fleet List'!B33="","",'Fleet List'!B33)</f>
        <v/>
      </c>
      <c r="C149" s="264" t="str">
        <f>IF('Fleet List'!C33="","",'Fleet List'!C33)</f>
        <v/>
      </c>
      <c r="D149" s="264" t="str">
        <f>IF('Fleet List'!D33="","",'Fleet List'!D33)</f>
        <v/>
      </c>
      <c r="E149" s="264" t="str">
        <f>IF('Fleet List'!E33="","",'Fleet List'!E33)</f>
        <v/>
      </c>
      <c r="F149" s="264" t="str">
        <f>IF('Fleet List'!F33="","",'Fleet List'!F33)</f>
        <v/>
      </c>
      <c r="G149" s="264" t="str">
        <f>IF('Fleet List'!G33="","",'Fleet List'!G33)</f>
        <v/>
      </c>
      <c r="H149" s="264" t="str">
        <f>IF('Fleet List'!H33="","",'Fleet List'!H33)</f>
        <v/>
      </c>
      <c r="I149" s="264">
        <f>IF('Fleet List'!I33="","",'Fleet List'!I33)</f>
        <v>0</v>
      </c>
      <c r="J149" s="264">
        <f>IF('Fleet List'!J33="","",'Fleet List'!J33)</f>
        <v>0</v>
      </c>
      <c r="K149" s="264" t="str">
        <f>IF('Fleet List'!K33="","",'Fleet List'!K33)</f>
        <v/>
      </c>
      <c r="L149" s="264" t="str">
        <f>IF('Fleet List'!L33="","",'Fleet List'!L33)</f>
        <v/>
      </c>
      <c r="M149" s="9" t="str">
        <f>IF('Fleet List'!L139="","",'Fleet List'!L139)</f>
        <v/>
      </c>
    </row>
    <row r="150" spans="1:13">
      <c r="A150" s="264">
        <v>28</v>
      </c>
      <c r="B150" s="264" t="str">
        <f>IF('Fleet List'!B34="","",'Fleet List'!B34)</f>
        <v/>
      </c>
      <c r="C150" s="264" t="str">
        <f>IF('Fleet List'!C34="","",'Fleet List'!C34)</f>
        <v/>
      </c>
      <c r="D150" s="264" t="str">
        <f>IF('Fleet List'!D34="","",'Fleet List'!D34)</f>
        <v/>
      </c>
      <c r="E150" s="264" t="str">
        <f>IF('Fleet List'!E34="","",'Fleet List'!E34)</f>
        <v/>
      </c>
      <c r="F150" s="264" t="str">
        <f>IF('Fleet List'!F34="","",'Fleet List'!F34)</f>
        <v/>
      </c>
      <c r="G150" s="264" t="str">
        <f>IF('Fleet List'!G34="","",'Fleet List'!G34)</f>
        <v/>
      </c>
      <c r="H150" s="264" t="str">
        <f>IF('Fleet List'!H34="","",'Fleet List'!H34)</f>
        <v/>
      </c>
      <c r="I150" s="264">
        <f>IF('Fleet List'!I34="","",'Fleet List'!I34)</f>
        <v>0</v>
      </c>
      <c r="J150" s="264">
        <f>IF('Fleet List'!J34="","",'Fleet List'!J34)</f>
        <v>0</v>
      </c>
      <c r="K150" s="264" t="str">
        <f>IF('Fleet List'!K34="","",'Fleet List'!K34)</f>
        <v/>
      </c>
      <c r="L150" s="264" t="str">
        <f>IF('Fleet List'!L34="","",'Fleet List'!L34)</f>
        <v/>
      </c>
      <c r="M150" s="9" t="str">
        <f>IF('Fleet List'!L140="","",'Fleet List'!L140)</f>
        <v/>
      </c>
    </row>
    <row r="151" spans="1:13">
      <c r="A151" s="264">
        <v>29</v>
      </c>
      <c r="B151" s="264" t="str">
        <f>IF('Fleet List'!B35="","",'Fleet List'!B35)</f>
        <v/>
      </c>
      <c r="C151" s="264" t="str">
        <f>IF('Fleet List'!C35="","",'Fleet List'!C35)</f>
        <v/>
      </c>
      <c r="D151" s="264" t="str">
        <f>IF('Fleet List'!D35="","",'Fleet List'!D35)</f>
        <v/>
      </c>
      <c r="E151" s="264" t="str">
        <f>IF('Fleet List'!E35="","",'Fleet List'!E35)</f>
        <v/>
      </c>
      <c r="F151" s="264" t="str">
        <f>IF('Fleet List'!F35="","",'Fleet List'!F35)</f>
        <v/>
      </c>
      <c r="G151" s="264" t="str">
        <f>IF('Fleet List'!G35="","",'Fleet List'!G35)</f>
        <v/>
      </c>
      <c r="H151" s="264" t="str">
        <f>IF('Fleet List'!H35="","",'Fleet List'!H35)</f>
        <v/>
      </c>
      <c r="I151" s="264">
        <f>IF('Fleet List'!I35="","",'Fleet List'!I35)</f>
        <v>0</v>
      </c>
      <c r="J151" s="264">
        <f>IF('Fleet List'!J35="","",'Fleet List'!J35)</f>
        <v>0</v>
      </c>
      <c r="K151" s="264" t="str">
        <f>IF('Fleet List'!K35="","",'Fleet List'!K35)</f>
        <v/>
      </c>
      <c r="L151" s="264" t="str">
        <f>IF('Fleet List'!L35="","",'Fleet List'!L35)</f>
        <v/>
      </c>
      <c r="M151" s="9" t="str">
        <f>IF('Fleet List'!L141="","",'Fleet List'!L141)</f>
        <v/>
      </c>
    </row>
    <row r="152" spans="1:13">
      <c r="A152" s="264">
        <v>30</v>
      </c>
      <c r="B152" s="264" t="str">
        <f>IF('Fleet List'!B36="","",'Fleet List'!B36)</f>
        <v/>
      </c>
      <c r="C152" s="264" t="str">
        <f>IF('Fleet List'!C36="","",'Fleet List'!C36)</f>
        <v/>
      </c>
      <c r="D152" s="264" t="str">
        <f>IF('Fleet List'!D36="","",'Fleet List'!D36)</f>
        <v/>
      </c>
      <c r="E152" s="264" t="str">
        <f>IF('Fleet List'!E36="","",'Fleet List'!E36)</f>
        <v/>
      </c>
      <c r="F152" s="264" t="str">
        <f>IF('Fleet List'!F36="","",'Fleet List'!F36)</f>
        <v/>
      </c>
      <c r="G152" s="264" t="str">
        <f>IF('Fleet List'!G36="","",'Fleet List'!G36)</f>
        <v/>
      </c>
      <c r="H152" s="264" t="str">
        <f>IF('Fleet List'!H36="","",'Fleet List'!H36)</f>
        <v/>
      </c>
      <c r="I152" s="264">
        <f>IF('Fleet List'!I36="","",'Fleet List'!I36)</f>
        <v>0</v>
      </c>
      <c r="J152" s="264">
        <f>IF('Fleet List'!J36="","",'Fleet List'!J36)</f>
        <v>0</v>
      </c>
      <c r="K152" s="264" t="str">
        <f>IF('Fleet List'!K36="","",'Fleet List'!K36)</f>
        <v/>
      </c>
      <c r="L152" s="264" t="str">
        <f>IF('Fleet List'!L36="","",'Fleet List'!L36)</f>
        <v/>
      </c>
      <c r="M152" s="9" t="str">
        <f>IF('Fleet List'!L142="","",'Fleet List'!L142)</f>
        <v/>
      </c>
    </row>
    <row r="153" spans="1:13">
      <c r="A153" s="264">
        <v>31</v>
      </c>
      <c r="B153" s="264" t="str">
        <f>IF('Fleet List'!B37="","",'Fleet List'!B37)</f>
        <v/>
      </c>
      <c r="C153" s="264" t="str">
        <f>IF('Fleet List'!C37="","",'Fleet List'!C37)</f>
        <v/>
      </c>
      <c r="D153" s="264" t="str">
        <f>IF('Fleet List'!D37="","",'Fleet List'!D37)</f>
        <v/>
      </c>
      <c r="E153" s="264" t="str">
        <f>IF('Fleet List'!E37="","",'Fleet List'!E37)</f>
        <v/>
      </c>
      <c r="F153" s="264" t="str">
        <f>IF('Fleet List'!F37="","",'Fleet List'!F37)</f>
        <v/>
      </c>
      <c r="G153" s="264" t="str">
        <f>IF('Fleet List'!G37="","",'Fleet List'!G37)</f>
        <v/>
      </c>
      <c r="H153" s="264" t="str">
        <f>IF('Fleet List'!H37="","",'Fleet List'!H37)</f>
        <v/>
      </c>
      <c r="I153" s="264">
        <f>IF('Fleet List'!I37="","",'Fleet List'!I37)</f>
        <v>0</v>
      </c>
      <c r="J153" s="264">
        <f>IF('Fleet List'!J37="","",'Fleet List'!J37)</f>
        <v>0</v>
      </c>
      <c r="K153" s="264" t="str">
        <f>IF('Fleet List'!K37="","",'Fleet List'!K37)</f>
        <v/>
      </c>
      <c r="L153" s="264" t="str">
        <f>IF('Fleet List'!L37="","",'Fleet List'!L37)</f>
        <v/>
      </c>
      <c r="M153" s="9" t="str">
        <f>IF('Fleet List'!L143="","",'Fleet List'!L143)</f>
        <v/>
      </c>
    </row>
    <row r="154" spans="1:13">
      <c r="A154" s="264">
        <v>32</v>
      </c>
      <c r="B154" s="264" t="str">
        <f>IF('Fleet List'!B38="","",'Fleet List'!B38)</f>
        <v/>
      </c>
      <c r="C154" s="264" t="str">
        <f>IF('Fleet List'!C38="","",'Fleet List'!C38)</f>
        <v/>
      </c>
      <c r="D154" s="264" t="str">
        <f>IF('Fleet List'!D38="","",'Fleet List'!D38)</f>
        <v/>
      </c>
      <c r="E154" s="264" t="str">
        <f>IF('Fleet List'!E38="","",'Fleet List'!E38)</f>
        <v/>
      </c>
      <c r="F154" s="264" t="str">
        <f>IF('Fleet List'!F38="","",'Fleet List'!F38)</f>
        <v/>
      </c>
      <c r="G154" s="264" t="str">
        <f>IF('Fleet List'!G38="","",'Fleet List'!G38)</f>
        <v/>
      </c>
      <c r="H154" s="264" t="str">
        <f>IF('Fleet List'!H38="","",'Fleet List'!H38)</f>
        <v/>
      </c>
      <c r="I154" s="264">
        <f>IF('Fleet List'!I38="","",'Fleet List'!I38)</f>
        <v>0</v>
      </c>
      <c r="J154" s="264">
        <f>IF('Fleet List'!J38="","",'Fleet List'!J38)</f>
        <v>0</v>
      </c>
      <c r="K154" s="264" t="str">
        <f>IF('Fleet List'!K38="","",'Fleet List'!K38)</f>
        <v/>
      </c>
      <c r="L154" s="264" t="str">
        <f>IF('Fleet List'!L38="","",'Fleet List'!L38)</f>
        <v/>
      </c>
      <c r="M154" s="9" t="str">
        <f>IF('Fleet List'!L144="","",'Fleet List'!L144)</f>
        <v/>
      </c>
    </row>
    <row r="155" spans="1:13">
      <c r="A155" s="264">
        <v>33</v>
      </c>
      <c r="B155" s="264" t="str">
        <f>IF('Fleet List'!B39="","",'Fleet List'!B39)</f>
        <v/>
      </c>
      <c r="C155" s="264" t="str">
        <f>IF('Fleet List'!C39="","",'Fleet List'!C39)</f>
        <v/>
      </c>
      <c r="D155" s="264" t="str">
        <f>IF('Fleet List'!D39="","",'Fleet List'!D39)</f>
        <v/>
      </c>
      <c r="E155" s="264" t="str">
        <f>IF('Fleet List'!E39="","",'Fleet List'!E39)</f>
        <v/>
      </c>
      <c r="F155" s="264" t="str">
        <f>IF('Fleet List'!F39="","",'Fleet List'!F39)</f>
        <v/>
      </c>
      <c r="G155" s="264" t="str">
        <f>IF('Fleet List'!G39="","",'Fleet List'!G39)</f>
        <v/>
      </c>
      <c r="H155" s="264" t="str">
        <f>IF('Fleet List'!H39="","",'Fleet List'!H39)</f>
        <v/>
      </c>
      <c r="I155" s="264">
        <f>IF('Fleet List'!I39="","",'Fleet List'!I39)</f>
        <v>0</v>
      </c>
      <c r="J155" s="264">
        <f>IF('Fleet List'!J39="","",'Fleet List'!J39)</f>
        <v>0</v>
      </c>
      <c r="K155" s="264" t="str">
        <f>IF('Fleet List'!K39="","",'Fleet List'!K39)</f>
        <v/>
      </c>
      <c r="L155" s="264" t="str">
        <f>IF('Fleet List'!L39="","",'Fleet List'!L39)</f>
        <v/>
      </c>
      <c r="M155" s="9" t="str">
        <f>IF('Fleet List'!L145="","",'Fleet List'!L145)</f>
        <v/>
      </c>
    </row>
    <row r="156" spans="1:13">
      <c r="A156" s="264">
        <v>34</v>
      </c>
      <c r="B156" s="264" t="str">
        <f>IF('Fleet List'!B40="","",'Fleet List'!B40)</f>
        <v/>
      </c>
      <c r="C156" s="264" t="str">
        <f>IF('Fleet List'!C40="","",'Fleet List'!C40)</f>
        <v/>
      </c>
      <c r="D156" s="264" t="str">
        <f>IF('Fleet List'!D40="","",'Fleet List'!D40)</f>
        <v/>
      </c>
      <c r="E156" s="264" t="str">
        <f>IF('Fleet List'!E40="","",'Fleet List'!E40)</f>
        <v/>
      </c>
      <c r="F156" s="264" t="str">
        <f>IF('Fleet List'!F40="","",'Fleet List'!F40)</f>
        <v/>
      </c>
      <c r="G156" s="264" t="str">
        <f>IF('Fleet List'!G40="","",'Fleet List'!G40)</f>
        <v/>
      </c>
      <c r="H156" s="264" t="str">
        <f>IF('Fleet List'!H40="","",'Fleet List'!H40)</f>
        <v/>
      </c>
      <c r="I156" s="264">
        <f>IF('Fleet List'!I40="","",'Fleet List'!I40)</f>
        <v>0</v>
      </c>
      <c r="J156" s="264">
        <f>IF('Fleet List'!J40="","",'Fleet List'!J40)</f>
        <v>0</v>
      </c>
      <c r="K156" s="264" t="str">
        <f>IF('Fleet List'!K40="","",'Fleet List'!K40)</f>
        <v/>
      </c>
      <c r="L156" s="264" t="str">
        <f>IF('Fleet List'!L40="","",'Fleet List'!L40)</f>
        <v/>
      </c>
      <c r="M156" s="9" t="str">
        <f>IF('Fleet List'!L146="","",'Fleet List'!L146)</f>
        <v/>
      </c>
    </row>
    <row r="157" spans="1:13">
      <c r="A157" s="264">
        <v>35</v>
      </c>
      <c r="B157" s="264" t="str">
        <f>IF('Fleet List'!B41="","",'Fleet List'!B41)</f>
        <v/>
      </c>
      <c r="C157" s="264" t="str">
        <f>IF('Fleet List'!C41="","",'Fleet List'!C41)</f>
        <v/>
      </c>
      <c r="D157" s="264" t="str">
        <f>IF('Fleet List'!D41="","",'Fleet List'!D41)</f>
        <v/>
      </c>
      <c r="E157" s="264" t="str">
        <f>IF('Fleet List'!E41="","",'Fleet List'!E41)</f>
        <v/>
      </c>
      <c r="F157" s="264" t="str">
        <f>IF('Fleet List'!F41="","",'Fleet List'!F41)</f>
        <v/>
      </c>
      <c r="G157" s="264" t="str">
        <f>IF('Fleet List'!G41="","",'Fleet List'!G41)</f>
        <v/>
      </c>
      <c r="H157" s="264" t="str">
        <f>IF('Fleet List'!H41="","",'Fleet List'!H41)</f>
        <v/>
      </c>
      <c r="I157" s="264">
        <f>IF('Fleet List'!I41="","",'Fleet List'!I41)</f>
        <v>0</v>
      </c>
      <c r="J157" s="264">
        <f>IF('Fleet List'!J41="","",'Fleet List'!J41)</f>
        <v>0</v>
      </c>
      <c r="K157" s="264" t="str">
        <f>IF('Fleet List'!K41="","",'Fleet List'!K41)</f>
        <v/>
      </c>
      <c r="L157" s="264" t="str">
        <f>IF('Fleet List'!L41="","",'Fleet List'!L41)</f>
        <v/>
      </c>
      <c r="M157" s="9" t="str">
        <f>IF('Fleet List'!L147="","",'Fleet List'!L147)</f>
        <v/>
      </c>
    </row>
    <row r="158" spans="1:13">
      <c r="A158" s="264">
        <v>36</v>
      </c>
      <c r="B158" s="264" t="str">
        <f>IF('Fleet List'!B42="","",'Fleet List'!B42)</f>
        <v/>
      </c>
      <c r="C158" s="264" t="str">
        <f>IF('Fleet List'!C42="","",'Fleet List'!C42)</f>
        <v/>
      </c>
      <c r="D158" s="264" t="str">
        <f>IF('Fleet List'!D42="","",'Fleet List'!D42)</f>
        <v/>
      </c>
      <c r="E158" s="264" t="str">
        <f>IF('Fleet List'!E42="","",'Fleet List'!E42)</f>
        <v/>
      </c>
      <c r="F158" s="264" t="str">
        <f>IF('Fleet List'!F42="","",'Fleet List'!F42)</f>
        <v/>
      </c>
      <c r="G158" s="264" t="str">
        <f>IF('Fleet List'!G42="","",'Fleet List'!G42)</f>
        <v/>
      </c>
      <c r="H158" s="264" t="str">
        <f>IF('Fleet List'!H42="","",'Fleet List'!H42)</f>
        <v/>
      </c>
      <c r="I158" s="264">
        <f>IF('Fleet List'!I42="","",'Fleet List'!I42)</f>
        <v>0</v>
      </c>
      <c r="J158" s="264">
        <f>IF('Fleet List'!J42="","",'Fleet List'!J42)</f>
        <v>0</v>
      </c>
      <c r="K158" s="264" t="str">
        <f>IF('Fleet List'!K42="","",'Fleet List'!K42)</f>
        <v/>
      </c>
      <c r="L158" s="264" t="str">
        <f>IF('Fleet List'!L42="","",'Fleet List'!L42)</f>
        <v/>
      </c>
      <c r="M158" s="9" t="str">
        <f>IF('Fleet List'!L148="","",'Fleet List'!L148)</f>
        <v/>
      </c>
    </row>
    <row r="159" spans="1:13">
      <c r="A159" s="264">
        <v>37</v>
      </c>
      <c r="B159" s="264" t="str">
        <f>IF('Fleet List'!B43="","",'Fleet List'!B43)</f>
        <v/>
      </c>
      <c r="C159" s="264" t="str">
        <f>IF('Fleet List'!C43="","",'Fleet List'!C43)</f>
        <v/>
      </c>
      <c r="D159" s="264" t="str">
        <f>IF('Fleet List'!D43="","",'Fleet List'!D43)</f>
        <v/>
      </c>
      <c r="E159" s="264" t="str">
        <f>IF('Fleet List'!E43="","",'Fleet List'!E43)</f>
        <v/>
      </c>
      <c r="F159" s="264" t="str">
        <f>IF('Fleet List'!F43="","",'Fleet List'!F43)</f>
        <v/>
      </c>
      <c r="G159" s="264" t="str">
        <f>IF('Fleet List'!G43="","",'Fleet List'!G43)</f>
        <v/>
      </c>
      <c r="H159" s="264" t="str">
        <f>IF('Fleet List'!H43="","",'Fleet List'!H43)</f>
        <v/>
      </c>
      <c r="I159" s="264">
        <f>IF('Fleet List'!I43="","",'Fleet List'!I43)</f>
        <v>0</v>
      </c>
      <c r="J159" s="264">
        <f>IF('Fleet List'!J43="","",'Fleet List'!J43)</f>
        <v>0</v>
      </c>
      <c r="K159" s="264" t="str">
        <f>IF('Fleet List'!K43="","",'Fleet List'!K43)</f>
        <v/>
      </c>
      <c r="L159" s="264" t="str">
        <f>IF('Fleet List'!L43="","",'Fleet List'!L43)</f>
        <v/>
      </c>
      <c r="M159" s="9" t="str">
        <f>IF('Fleet List'!L149="","",'Fleet List'!L149)</f>
        <v/>
      </c>
    </row>
    <row r="160" spans="1:13">
      <c r="A160" s="264">
        <v>38</v>
      </c>
      <c r="B160" s="264" t="str">
        <f>IF('Fleet List'!B44="","",'Fleet List'!B44)</f>
        <v/>
      </c>
      <c r="C160" s="264" t="str">
        <f>IF('Fleet List'!C44="","",'Fleet List'!C44)</f>
        <v/>
      </c>
      <c r="D160" s="264" t="str">
        <f>IF('Fleet List'!D44="","",'Fleet List'!D44)</f>
        <v/>
      </c>
      <c r="E160" s="264" t="str">
        <f>IF('Fleet List'!E44="","",'Fleet List'!E44)</f>
        <v/>
      </c>
      <c r="F160" s="264" t="str">
        <f>IF('Fleet List'!F44="","",'Fleet List'!F44)</f>
        <v/>
      </c>
      <c r="G160" s="264" t="str">
        <f>IF('Fleet List'!G44="","",'Fleet List'!G44)</f>
        <v/>
      </c>
      <c r="H160" s="264" t="str">
        <f>IF('Fleet List'!H44="","",'Fleet List'!H44)</f>
        <v/>
      </c>
      <c r="I160" s="264">
        <f>IF('Fleet List'!I44="","",'Fleet List'!I44)</f>
        <v>0</v>
      </c>
      <c r="J160" s="264">
        <f>IF('Fleet List'!J44="","",'Fleet List'!J44)</f>
        <v>0</v>
      </c>
      <c r="K160" s="264" t="str">
        <f>IF('Fleet List'!K44="","",'Fleet List'!K44)</f>
        <v/>
      </c>
      <c r="L160" s="264" t="str">
        <f>IF('Fleet List'!L44="","",'Fleet List'!L44)</f>
        <v/>
      </c>
      <c r="M160" s="9" t="str">
        <f>IF('Fleet List'!L150="","",'Fleet List'!L150)</f>
        <v/>
      </c>
    </row>
    <row r="161" spans="1:13">
      <c r="A161" s="264">
        <v>39</v>
      </c>
      <c r="B161" s="264" t="str">
        <f>IF('Fleet List'!B45="","",'Fleet List'!B45)</f>
        <v/>
      </c>
      <c r="C161" s="264" t="str">
        <f>IF('Fleet List'!C45="","",'Fleet List'!C45)</f>
        <v/>
      </c>
      <c r="D161" s="264" t="str">
        <f>IF('Fleet List'!D45="","",'Fleet List'!D45)</f>
        <v/>
      </c>
      <c r="E161" s="264" t="str">
        <f>IF('Fleet List'!E45="","",'Fleet List'!E45)</f>
        <v/>
      </c>
      <c r="F161" s="264" t="str">
        <f>IF('Fleet List'!F45="","",'Fleet List'!F45)</f>
        <v/>
      </c>
      <c r="G161" s="264" t="str">
        <f>IF('Fleet List'!G45="","",'Fleet List'!G45)</f>
        <v/>
      </c>
      <c r="H161" s="264" t="str">
        <f>IF('Fleet List'!H45="","",'Fleet List'!H45)</f>
        <v/>
      </c>
      <c r="I161" s="264">
        <f>IF('Fleet List'!I45="","",'Fleet List'!I45)</f>
        <v>0</v>
      </c>
      <c r="J161" s="264">
        <f>IF('Fleet List'!J45="","",'Fleet List'!J45)</f>
        <v>0</v>
      </c>
      <c r="K161" s="264" t="str">
        <f>IF('Fleet List'!K45="","",'Fleet List'!K45)</f>
        <v/>
      </c>
      <c r="L161" s="264" t="str">
        <f>IF('Fleet List'!L45="","",'Fleet List'!L45)</f>
        <v/>
      </c>
      <c r="M161" s="9" t="str">
        <f>IF('Fleet List'!L151="","",'Fleet List'!L151)</f>
        <v/>
      </c>
    </row>
    <row r="162" spans="1:13">
      <c r="A162" s="264">
        <v>40</v>
      </c>
      <c r="B162" s="264" t="str">
        <f>IF('Fleet List'!B46="","",'Fleet List'!B46)</f>
        <v/>
      </c>
      <c r="C162" s="264" t="str">
        <f>IF('Fleet List'!C46="","",'Fleet List'!C46)</f>
        <v/>
      </c>
      <c r="D162" s="264" t="str">
        <f>IF('Fleet List'!D46="","",'Fleet List'!D46)</f>
        <v/>
      </c>
      <c r="E162" s="264" t="str">
        <f>IF('Fleet List'!E46="","",'Fleet List'!E46)</f>
        <v/>
      </c>
      <c r="F162" s="264" t="str">
        <f>IF('Fleet List'!F46="","",'Fleet List'!F46)</f>
        <v/>
      </c>
      <c r="G162" s="264" t="str">
        <f>IF('Fleet List'!G46="","",'Fleet List'!G46)</f>
        <v/>
      </c>
      <c r="H162" s="264" t="str">
        <f>IF('Fleet List'!H46="","",'Fleet List'!H46)</f>
        <v/>
      </c>
      <c r="I162" s="264">
        <f>IF('Fleet List'!I46="","",'Fleet List'!I46)</f>
        <v>0</v>
      </c>
      <c r="J162" s="264">
        <f>IF('Fleet List'!J46="","",'Fleet List'!J46)</f>
        <v>0</v>
      </c>
      <c r="K162" s="264" t="str">
        <f>IF('Fleet List'!K46="","",'Fleet List'!K46)</f>
        <v/>
      </c>
      <c r="L162" s="264" t="str">
        <f>IF('Fleet List'!L46="","",'Fleet List'!L46)</f>
        <v/>
      </c>
      <c r="M162" s="9" t="str">
        <f>IF('Fleet List'!L152="","",'Fleet List'!L152)</f>
        <v/>
      </c>
    </row>
    <row r="163" spans="1:13">
      <c r="A163" s="264">
        <v>41</v>
      </c>
      <c r="B163" s="264" t="str">
        <f>IF('Fleet List'!B47="","",'Fleet List'!B47)</f>
        <v/>
      </c>
      <c r="C163" s="264" t="str">
        <f>IF('Fleet List'!C47="","",'Fleet List'!C47)</f>
        <v/>
      </c>
      <c r="D163" s="264" t="str">
        <f>IF('Fleet List'!D47="","",'Fleet List'!D47)</f>
        <v/>
      </c>
      <c r="E163" s="264" t="str">
        <f>IF('Fleet List'!E47="","",'Fleet List'!E47)</f>
        <v/>
      </c>
      <c r="F163" s="264" t="str">
        <f>IF('Fleet List'!F47="","",'Fleet List'!F47)</f>
        <v/>
      </c>
      <c r="G163" s="264" t="str">
        <f>IF('Fleet List'!G47="","",'Fleet List'!G47)</f>
        <v/>
      </c>
      <c r="H163" s="264" t="str">
        <f>IF('Fleet List'!H47="","",'Fleet List'!H47)</f>
        <v/>
      </c>
      <c r="I163" s="264">
        <f>IF('Fleet List'!I47="","",'Fleet List'!I47)</f>
        <v>0</v>
      </c>
      <c r="J163" s="264">
        <f>IF('Fleet List'!J47="","",'Fleet List'!J47)</f>
        <v>0</v>
      </c>
      <c r="K163" s="264" t="str">
        <f>IF('Fleet List'!K47="","",'Fleet List'!K47)</f>
        <v/>
      </c>
      <c r="L163" s="264" t="str">
        <f>IF('Fleet List'!L47="","",'Fleet List'!L47)</f>
        <v/>
      </c>
      <c r="M163" s="9" t="str">
        <f>IF('Fleet List'!L153="","",'Fleet List'!L153)</f>
        <v/>
      </c>
    </row>
    <row r="164" spans="1:13">
      <c r="A164" s="264">
        <v>42</v>
      </c>
      <c r="B164" s="264" t="str">
        <f>IF('Fleet List'!B48="","",'Fleet List'!B48)</f>
        <v/>
      </c>
      <c r="C164" s="264" t="str">
        <f>IF('Fleet List'!C48="","",'Fleet List'!C48)</f>
        <v/>
      </c>
      <c r="D164" s="264" t="str">
        <f>IF('Fleet List'!D48="","",'Fleet List'!D48)</f>
        <v/>
      </c>
      <c r="E164" s="264" t="str">
        <f>IF('Fleet List'!E48="","",'Fleet List'!E48)</f>
        <v/>
      </c>
      <c r="F164" s="264" t="str">
        <f>IF('Fleet List'!F48="","",'Fleet List'!F48)</f>
        <v/>
      </c>
      <c r="G164" s="264" t="str">
        <f>IF('Fleet List'!G48="","",'Fleet List'!G48)</f>
        <v/>
      </c>
      <c r="H164" s="264" t="str">
        <f>IF('Fleet List'!H48="","",'Fleet List'!H48)</f>
        <v/>
      </c>
      <c r="I164" s="264">
        <f>IF('Fleet List'!I48="","",'Fleet List'!I48)</f>
        <v>0</v>
      </c>
      <c r="J164" s="264">
        <f>IF('Fleet List'!J48="","",'Fleet List'!J48)</f>
        <v>0</v>
      </c>
      <c r="K164" s="264" t="str">
        <f>IF('Fleet List'!K48="","",'Fleet List'!K48)</f>
        <v/>
      </c>
      <c r="L164" s="264" t="str">
        <f>IF('Fleet List'!L48="","",'Fleet List'!L48)</f>
        <v/>
      </c>
      <c r="M164" s="9" t="str">
        <f>IF('Fleet List'!L154="","",'Fleet List'!L154)</f>
        <v/>
      </c>
    </row>
    <row r="165" spans="1:13">
      <c r="A165" s="264">
        <v>43</v>
      </c>
      <c r="B165" s="264" t="str">
        <f>IF('Fleet List'!B49="","",'Fleet List'!B49)</f>
        <v/>
      </c>
      <c r="C165" s="264" t="str">
        <f>IF('Fleet List'!C49="","",'Fleet List'!C49)</f>
        <v/>
      </c>
      <c r="D165" s="264" t="str">
        <f>IF('Fleet List'!D49="","",'Fleet List'!D49)</f>
        <v/>
      </c>
      <c r="E165" s="264" t="str">
        <f>IF('Fleet List'!E49="","",'Fleet List'!E49)</f>
        <v/>
      </c>
      <c r="F165" s="264" t="str">
        <f>IF('Fleet List'!F49="","",'Fleet List'!F49)</f>
        <v/>
      </c>
      <c r="G165" s="264" t="str">
        <f>IF('Fleet List'!G49="","",'Fleet List'!G49)</f>
        <v/>
      </c>
      <c r="H165" s="264" t="str">
        <f>IF('Fleet List'!H49="","",'Fleet List'!H49)</f>
        <v/>
      </c>
      <c r="I165" s="264">
        <f>IF('Fleet List'!I49="","",'Fleet List'!I49)</f>
        <v>0</v>
      </c>
      <c r="J165" s="264">
        <f>IF('Fleet List'!J49="","",'Fleet List'!J49)</f>
        <v>0</v>
      </c>
      <c r="K165" s="264" t="str">
        <f>IF('Fleet List'!K49="","",'Fleet List'!K49)</f>
        <v/>
      </c>
      <c r="L165" s="264" t="str">
        <f>IF('Fleet List'!L49="","",'Fleet List'!L49)</f>
        <v/>
      </c>
      <c r="M165" s="9" t="str">
        <f>IF('Fleet List'!L155="","",'Fleet List'!L155)</f>
        <v/>
      </c>
    </row>
    <row r="166" spans="1:13">
      <c r="A166" s="264">
        <v>44</v>
      </c>
      <c r="B166" s="264" t="str">
        <f>IF('Fleet List'!B50="","",'Fleet List'!B50)</f>
        <v/>
      </c>
      <c r="C166" s="264" t="str">
        <f>IF('Fleet List'!C50="","",'Fleet List'!C50)</f>
        <v/>
      </c>
      <c r="D166" s="264" t="str">
        <f>IF('Fleet List'!D50="","",'Fleet List'!D50)</f>
        <v/>
      </c>
      <c r="E166" s="264" t="str">
        <f>IF('Fleet List'!E50="","",'Fleet List'!E50)</f>
        <v/>
      </c>
      <c r="F166" s="264" t="str">
        <f>IF('Fleet List'!F50="","",'Fleet List'!F50)</f>
        <v/>
      </c>
      <c r="G166" s="264" t="str">
        <f>IF('Fleet List'!G50="","",'Fleet List'!G50)</f>
        <v/>
      </c>
      <c r="H166" s="264" t="str">
        <f>IF('Fleet List'!H50="","",'Fleet List'!H50)</f>
        <v/>
      </c>
      <c r="I166" s="264">
        <f>IF('Fleet List'!I50="","",'Fleet List'!I50)</f>
        <v>0</v>
      </c>
      <c r="J166" s="264">
        <f>IF('Fleet List'!J50="","",'Fleet List'!J50)</f>
        <v>0</v>
      </c>
      <c r="K166" s="264" t="str">
        <f>IF('Fleet List'!K50="","",'Fleet List'!K50)</f>
        <v/>
      </c>
      <c r="L166" s="264" t="str">
        <f>IF('Fleet List'!L50="","",'Fleet List'!L50)</f>
        <v/>
      </c>
      <c r="M166" s="9" t="str">
        <f>IF('Fleet List'!L156="","",'Fleet List'!L156)</f>
        <v/>
      </c>
    </row>
    <row r="167" spans="1:13">
      <c r="A167" s="264">
        <v>45</v>
      </c>
      <c r="B167" s="264" t="str">
        <f>IF('Fleet List'!B51="","",'Fleet List'!B51)</f>
        <v/>
      </c>
      <c r="C167" s="264" t="str">
        <f>IF('Fleet List'!C51="","",'Fleet List'!C51)</f>
        <v/>
      </c>
      <c r="D167" s="264" t="str">
        <f>IF('Fleet List'!D51="","",'Fleet List'!D51)</f>
        <v/>
      </c>
      <c r="E167" s="264" t="str">
        <f>IF('Fleet List'!E51="","",'Fleet List'!E51)</f>
        <v/>
      </c>
      <c r="F167" s="264" t="str">
        <f>IF('Fleet List'!F51="","",'Fleet List'!F51)</f>
        <v/>
      </c>
      <c r="G167" s="264" t="str">
        <f>IF('Fleet List'!G51="","",'Fleet List'!G51)</f>
        <v/>
      </c>
      <c r="H167" s="264" t="str">
        <f>IF('Fleet List'!H51="","",'Fleet List'!H51)</f>
        <v/>
      </c>
      <c r="I167" s="264">
        <f>IF('Fleet List'!I51="","",'Fleet List'!I51)</f>
        <v>0</v>
      </c>
      <c r="J167" s="264">
        <f>IF('Fleet List'!J51="","",'Fleet List'!J51)</f>
        <v>0</v>
      </c>
      <c r="K167" s="264" t="str">
        <f>IF('Fleet List'!K51="","",'Fleet List'!K51)</f>
        <v/>
      </c>
      <c r="L167" s="264" t="str">
        <f>IF('Fleet List'!L51="","",'Fleet List'!L51)</f>
        <v/>
      </c>
      <c r="M167" s="9" t="str">
        <f>IF('Fleet List'!L157="","",'Fleet List'!L157)</f>
        <v/>
      </c>
    </row>
    <row r="168" spans="1:13">
      <c r="A168" s="264">
        <v>46</v>
      </c>
      <c r="B168" s="264" t="str">
        <f>IF('Fleet List'!B52="","",'Fleet List'!B52)</f>
        <v/>
      </c>
      <c r="C168" s="264" t="str">
        <f>IF('Fleet List'!C52="","",'Fleet List'!C52)</f>
        <v/>
      </c>
      <c r="D168" s="264" t="str">
        <f>IF('Fleet List'!D52="","",'Fleet List'!D52)</f>
        <v/>
      </c>
      <c r="E168" s="264" t="str">
        <f>IF('Fleet List'!E52="","",'Fleet List'!E52)</f>
        <v/>
      </c>
      <c r="F168" s="264" t="str">
        <f>IF('Fleet List'!F52="","",'Fleet List'!F52)</f>
        <v/>
      </c>
      <c r="G168" s="264" t="str">
        <f>IF('Fleet List'!G52="","",'Fleet List'!G52)</f>
        <v/>
      </c>
      <c r="H168" s="264" t="str">
        <f>IF('Fleet List'!H52="","",'Fleet List'!H52)</f>
        <v/>
      </c>
      <c r="I168" s="264">
        <f>IF('Fleet List'!I52="","",'Fleet List'!I52)</f>
        <v>0</v>
      </c>
      <c r="J168" s="264">
        <f>IF('Fleet List'!J52="","",'Fleet List'!J52)</f>
        <v>0</v>
      </c>
      <c r="K168" s="264" t="str">
        <f>IF('Fleet List'!K52="","",'Fleet List'!K52)</f>
        <v/>
      </c>
      <c r="L168" s="264" t="str">
        <f>IF('Fleet List'!L52="","",'Fleet List'!L52)</f>
        <v/>
      </c>
      <c r="M168" s="9" t="str">
        <f>IF('Fleet List'!L158="","",'Fleet List'!L158)</f>
        <v/>
      </c>
    </row>
    <row r="169" spans="1:13">
      <c r="A169" s="264">
        <v>47</v>
      </c>
      <c r="B169" s="264" t="str">
        <f>IF('Fleet List'!B53="","",'Fleet List'!B53)</f>
        <v/>
      </c>
      <c r="C169" s="264" t="str">
        <f>IF('Fleet List'!C53="","",'Fleet List'!C53)</f>
        <v/>
      </c>
      <c r="D169" s="264" t="str">
        <f>IF('Fleet List'!D53="","",'Fleet List'!D53)</f>
        <v/>
      </c>
      <c r="E169" s="264" t="str">
        <f>IF('Fleet List'!E53="","",'Fleet List'!E53)</f>
        <v/>
      </c>
      <c r="F169" s="264" t="str">
        <f>IF('Fleet List'!F53="","",'Fleet List'!F53)</f>
        <v/>
      </c>
      <c r="G169" s="264" t="str">
        <f>IF('Fleet List'!G53="","",'Fleet List'!G53)</f>
        <v/>
      </c>
      <c r="H169" s="264" t="str">
        <f>IF('Fleet List'!H53="","",'Fleet List'!H53)</f>
        <v/>
      </c>
      <c r="I169" s="264">
        <f>IF('Fleet List'!I53="","",'Fleet List'!I53)</f>
        <v>0</v>
      </c>
      <c r="J169" s="264">
        <f>IF('Fleet List'!J53="","",'Fleet List'!J53)</f>
        <v>0</v>
      </c>
      <c r="K169" s="264" t="str">
        <f>IF('Fleet List'!K53="","",'Fleet List'!K53)</f>
        <v/>
      </c>
      <c r="L169" s="264" t="str">
        <f>IF('Fleet List'!L53="","",'Fleet List'!L53)</f>
        <v/>
      </c>
      <c r="M169" s="9" t="str">
        <f>IF('Fleet List'!L159="","",'Fleet List'!L159)</f>
        <v/>
      </c>
    </row>
    <row r="170" spans="1:13">
      <c r="A170" s="264">
        <v>48</v>
      </c>
      <c r="B170" s="264" t="str">
        <f>IF('Fleet List'!B54="","",'Fleet List'!B54)</f>
        <v/>
      </c>
      <c r="C170" s="264" t="str">
        <f>IF('Fleet List'!C54="","",'Fleet List'!C54)</f>
        <v/>
      </c>
      <c r="D170" s="264" t="str">
        <f>IF('Fleet List'!D54="","",'Fleet List'!D54)</f>
        <v/>
      </c>
      <c r="E170" s="264" t="str">
        <f>IF('Fleet List'!E54="","",'Fleet List'!E54)</f>
        <v/>
      </c>
      <c r="F170" s="264" t="str">
        <f>IF('Fleet List'!F54="","",'Fleet List'!F54)</f>
        <v/>
      </c>
      <c r="G170" s="264" t="str">
        <f>IF('Fleet List'!G54="","",'Fleet List'!G54)</f>
        <v/>
      </c>
      <c r="H170" s="264" t="str">
        <f>IF('Fleet List'!H54="","",'Fleet List'!H54)</f>
        <v/>
      </c>
      <c r="I170" s="264">
        <f>IF('Fleet List'!I54="","",'Fleet List'!I54)</f>
        <v>0</v>
      </c>
      <c r="J170" s="264">
        <f>IF('Fleet List'!J54="","",'Fleet List'!J54)</f>
        <v>0</v>
      </c>
      <c r="K170" s="264" t="str">
        <f>IF('Fleet List'!K54="","",'Fleet List'!K54)</f>
        <v/>
      </c>
      <c r="L170" s="264" t="str">
        <f>IF('Fleet List'!L54="","",'Fleet List'!L54)</f>
        <v/>
      </c>
      <c r="M170" s="9" t="str">
        <f>IF('Fleet List'!L160="","",'Fleet List'!L160)</f>
        <v/>
      </c>
    </row>
    <row r="171" spans="1:13">
      <c r="A171" s="264">
        <v>49</v>
      </c>
      <c r="B171" s="264" t="str">
        <f>IF('Fleet List'!B55="","",'Fleet List'!B55)</f>
        <v/>
      </c>
      <c r="C171" s="264" t="str">
        <f>IF('Fleet List'!C55="","",'Fleet List'!C55)</f>
        <v/>
      </c>
      <c r="D171" s="264" t="str">
        <f>IF('Fleet List'!D55="","",'Fleet List'!D55)</f>
        <v/>
      </c>
      <c r="E171" s="264" t="str">
        <f>IF('Fleet List'!E55="","",'Fleet List'!E55)</f>
        <v/>
      </c>
      <c r="F171" s="264" t="str">
        <f>IF('Fleet List'!F55="","",'Fleet List'!F55)</f>
        <v/>
      </c>
      <c r="G171" s="264" t="str">
        <f>IF('Fleet List'!G55="","",'Fleet List'!G55)</f>
        <v/>
      </c>
      <c r="H171" s="264" t="str">
        <f>IF('Fleet List'!H55="","",'Fleet List'!H55)</f>
        <v/>
      </c>
      <c r="I171" s="264">
        <f>IF('Fleet List'!I55="","",'Fleet List'!I55)</f>
        <v>0</v>
      </c>
      <c r="J171" s="264">
        <f>IF('Fleet List'!J55="","",'Fleet List'!J55)</f>
        <v>0</v>
      </c>
      <c r="K171" s="264" t="str">
        <f>IF('Fleet List'!K55="","",'Fleet List'!K55)</f>
        <v/>
      </c>
      <c r="L171" s="264" t="str">
        <f>IF('Fleet List'!L55="","",'Fleet List'!L55)</f>
        <v/>
      </c>
      <c r="M171" s="9" t="str">
        <f>IF('Fleet List'!L161="","",'Fleet List'!L161)</f>
        <v/>
      </c>
    </row>
    <row r="172" spans="1:13">
      <c r="A172" s="264">
        <v>50</v>
      </c>
      <c r="B172" s="264" t="str">
        <f>IF('Fleet List'!B56="","",'Fleet List'!B56)</f>
        <v/>
      </c>
      <c r="C172" s="264" t="str">
        <f>IF('Fleet List'!C56="","",'Fleet List'!C56)</f>
        <v/>
      </c>
      <c r="D172" s="264" t="str">
        <f>IF('Fleet List'!D56="","",'Fleet List'!D56)</f>
        <v/>
      </c>
      <c r="E172" s="264" t="str">
        <f>IF('Fleet List'!E56="","",'Fleet List'!E56)</f>
        <v/>
      </c>
      <c r="F172" s="264" t="str">
        <f>IF('Fleet List'!F56="","",'Fleet List'!F56)</f>
        <v/>
      </c>
      <c r="G172" s="264" t="str">
        <f>IF('Fleet List'!G56="","",'Fleet List'!G56)</f>
        <v/>
      </c>
      <c r="H172" s="264" t="str">
        <f>IF('Fleet List'!H56="","",'Fleet List'!H56)</f>
        <v/>
      </c>
      <c r="I172" s="264">
        <f>IF('Fleet List'!I56="","",'Fleet List'!I56)</f>
        <v>0</v>
      </c>
      <c r="J172" s="264">
        <f>IF('Fleet List'!J56="","",'Fleet List'!J56)</f>
        <v>0</v>
      </c>
      <c r="K172" s="264" t="str">
        <f>IF('Fleet List'!K56="","",'Fleet List'!K56)</f>
        <v/>
      </c>
      <c r="L172" s="264" t="str">
        <f>IF('Fleet List'!L56="","",'Fleet List'!L56)</f>
        <v/>
      </c>
      <c r="M172" s="9" t="str">
        <f>IF('Fleet List'!L162="","",'Fleet List'!L162)</f>
        <v/>
      </c>
    </row>
    <row r="173" spans="1:13">
      <c r="A173" s="264">
        <v>51</v>
      </c>
      <c r="B173" s="264" t="str">
        <f>IF('Fleet List'!B57="","",'Fleet List'!B57)</f>
        <v/>
      </c>
      <c r="C173" s="264" t="str">
        <f>IF('Fleet List'!C57="","",'Fleet List'!C57)</f>
        <v/>
      </c>
      <c r="D173" s="264" t="str">
        <f>IF('Fleet List'!D57="","",'Fleet List'!D57)</f>
        <v/>
      </c>
      <c r="E173" s="264" t="str">
        <f>IF('Fleet List'!E57="","",'Fleet List'!E57)</f>
        <v/>
      </c>
      <c r="F173" s="264" t="str">
        <f>IF('Fleet List'!F57="","",'Fleet List'!F57)</f>
        <v/>
      </c>
      <c r="G173" s="264" t="str">
        <f>IF('Fleet List'!G57="","",'Fleet List'!G57)</f>
        <v/>
      </c>
      <c r="H173" s="264" t="str">
        <f>IF('Fleet List'!H57="","",'Fleet List'!H57)</f>
        <v/>
      </c>
      <c r="I173" s="264">
        <f>IF('Fleet List'!I57="","",'Fleet List'!I57)</f>
        <v>0</v>
      </c>
      <c r="J173" s="264">
        <f>IF('Fleet List'!J57="","",'Fleet List'!J57)</f>
        <v>0</v>
      </c>
      <c r="K173" s="264" t="str">
        <f>IF('Fleet List'!K57="","",'Fleet List'!K57)</f>
        <v/>
      </c>
      <c r="L173" s="264" t="str">
        <f>IF('Fleet List'!L57="","",'Fleet List'!L57)</f>
        <v/>
      </c>
      <c r="M173" s="9" t="str">
        <f>IF('Fleet List'!L163="","",'Fleet List'!L163)</f>
        <v/>
      </c>
    </row>
    <row r="174" spans="1:13">
      <c r="A174" s="264">
        <v>52</v>
      </c>
      <c r="B174" s="264" t="str">
        <f>IF('Fleet List'!B58="","",'Fleet List'!B58)</f>
        <v/>
      </c>
      <c r="C174" s="264" t="str">
        <f>IF('Fleet List'!C58="","",'Fleet List'!C58)</f>
        <v/>
      </c>
      <c r="D174" s="264" t="str">
        <f>IF('Fleet List'!D58="","",'Fleet List'!D58)</f>
        <v/>
      </c>
      <c r="E174" s="264" t="str">
        <f>IF('Fleet List'!E58="","",'Fleet List'!E58)</f>
        <v/>
      </c>
      <c r="F174" s="264" t="str">
        <f>IF('Fleet List'!F58="","",'Fleet List'!F58)</f>
        <v/>
      </c>
      <c r="G174" s="264" t="str">
        <f>IF('Fleet List'!G58="","",'Fleet List'!G58)</f>
        <v/>
      </c>
      <c r="H174" s="264" t="str">
        <f>IF('Fleet List'!H58="","",'Fleet List'!H58)</f>
        <v/>
      </c>
      <c r="I174" s="264">
        <f>IF('Fleet List'!I58="","",'Fleet List'!I58)</f>
        <v>0</v>
      </c>
      <c r="J174" s="264">
        <f>IF('Fleet List'!J58="","",'Fleet List'!J58)</f>
        <v>0</v>
      </c>
      <c r="K174" s="264" t="str">
        <f>IF('Fleet List'!K58="","",'Fleet List'!K58)</f>
        <v/>
      </c>
      <c r="L174" s="264" t="str">
        <f>IF('Fleet List'!L58="","",'Fleet List'!L58)</f>
        <v/>
      </c>
      <c r="M174" s="9" t="str">
        <f>IF('Fleet List'!L164="","",'Fleet List'!L164)</f>
        <v/>
      </c>
    </row>
    <row r="175" spans="1:13">
      <c r="A175" s="264">
        <v>53</v>
      </c>
      <c r="B175" s="264" t="str">
        <f>IF('Fleet List'!B59="","",'Fleet List'!B59)</f>
        <v/>
      </c>
      <c r="C175" s="264" t="str">
        <f>IF('Fleet List'!C59="","",'Fleet List'!C59)</f>
        <v/>
      </c>
      <c r="D175" s="264" t="str">
        <f>IF('Fleet List'!D59="","",'Fleet List'!D59)</f>
        <v/>
      </c>
      <c r="E175" s="264" t="str">
        <f>IF('Fleet List'!E59="","",'Fleet List'!E59)</f>
        <v/>
      </c>
      <c r="F175" s="264" t="str">
        <f>IF('Fleet List'!F59="","",'Fleet List'!F59)</f>
        <v/>
      </c>
      <c r="G175" s="264" t="str">
        <f>IF('Fleet List'!G59="","",'Fleet List'!G59)</f>
        <v/>
      </c>
      <c r="H175" s="264" t="str">
        <f>IF('Fleet List'!H59="","",'Fleet List'!H59)</f>
        <v/>
      </c>
      <c r="I175" s="264">
        <f>IF('Fleet List'!I59="","",'Fleet List'!I59)</f>
        <v>0</v>
      </c>
      <c r="J175" s="264">
        <f>IF('Fleet List'!J59="","",'Fleet List'!J59)</f>
        <v>0</v>
      </c>
      <c r="K175" s="264" t="str">
        <f>IF('Fleet List'!K59="","",'Fleet List'!K59)</f>
        <v/>
      </c>
      <c r="L175" s="264" t="str">
        <f>IF('Fleet List'!L59="","",'Fleet List'!L59)</f>
        <v/>
      </c>
      <c r="M175" s="9" t="str">
        <f>IF('Fleet List'!L165="","",'Fleet List'!L165)</f>
        <v/>
      </c>
    </row>
    <row r="176" spans="1:13">
      <c r="A176" s="264">
        <v>54</v>
      </c>
      <c r="B176" s="264" t="str">
        <f>IF('Fleet List'!B60="","",'Fleet List'!B60)</f>
        <v/>
      </c>
      <c r="C176" s="264" t="str">
        <f>IF('Fleet List'!C60="","",'Fleet List'!C60)</f>
        <v/>
      </c>
      <c r="D176" s="264" t="str">
        <f>IF('Fleet List'!D60="","",'Fleet List'!D60)</f>
        <v/>
      </c>
      <c r="E176" s="264" t="str">
        <f>IF('Fleet List'!E60="","",'Fleet List'!E60)</f>
        <v/>
      </c>
      <c r="F176" s="264" t="str">
        <f>IF('Fleet List'!F60="","",'Fleet List'!F60)</f>
        <v/>
      </c>
      <c r="G176" s="264" t="str">
        <f>IF('Fleet List'!G60="","",'Fleet List'!G60)</f>
        <v/>
      </c>
      <c r="H176" s="264" t="str">
        <f>IF('Fleet List'!H60="","",'Fleet List'!H60)</f>
        <v/>
      </c>
      <c r="I176" s="264">
        <f>IF('Fleet List'!I60="","",'Fleet List'!I60)</f>
        <v>0</v>
      </c>
      <c r="J176" s="264">
        <f>IF('Fleet List'!J60="","",'Fleet List'!J60)</f>
        <v>0</v>
      </c>
      <c r="K176" s="264" t="str">
        <f>IF('Fleet List'!K60="","",'Fleet List'!K60)</f>
        <v/>
      </c>
      <c r="L176" s="264" t="str">
        <f>IF('Fleet List'!L60="","",'Fleet List'!L60)</f>
        <v/>
      </c>
      <c r="M176" s="9" t="str">
        <f>IF('Fleet List'!L166="","",'Fleet List'!L166)</f>
        <v/>
      </c>
    </row>
    <row r="177" spans="1:13">
      <c r="A177" s="264">
        <v>55</v>
      </c>
      <c r="B177" s="264" t="str">
        <f>IF('Fleet List'!B61="","",'Fleet List'!B61)</f>
        <v/>
      </c>
      <c r="C177" s="264" t="str">
        <f>IF('Fleet List'!C61="","",'Fleet List'!C61)</f>
        <v/>
      </c>
      <c r="D177" s="264" t="str">
        <f>IF('Fleet List'!D61="","",'Fleet List'!D61)</f>
        <v/>
      </c>
      <c r="E177" s="264" t="str">
        <f>IF('Fleet List'!E61="","",'Fleet List'!E61)</f>
        <v/>
      </c>
      <c r="F177" s="264" t="str">
        <f>IF('Fleet List'!F61="","",'Fleet List'!F61)</f>
        <v/>
      </c>
      <c r="G177" s="264" t="str">
        <f>IF('Fleet List'!G61="","",'Fleet List'!G61)</f>
        <v/>
      </c>
      <c r="H177" s="264" t="str">
        <f>IF('Fleet List'!H61="","",'Fleet List'!H61)</f>
        <v/>
      </c>
      <c r="I177" s="264">
        <f>IF('Fleet List'!I61="","",'Fleet List'!I61)</f>
        <v>0</v>
      </c>
      <c r="J177" s="264">
        <f>IF('Fleet List'!J61="","",'Fleet List'!J61)</f>
        <v>0</v>
      </c>
      <c r="K177" s="264" t="str">
        <f>IF('Fleet List'!K61="","",'Fleet List'!K61)</f>
        <v/>
      </c>
      <c r="L177" s="264" t="str">
        <f>IF('Fleet List'!L61="","",'Fleet List'!L61)</f>
        <v/>
      </c>
      <c r="M177" s="9" t="str">
        <f>IF('Fleet List'!L167="","",'Fleet List'!L167)</f>
        <v/>
      </c>
    </row>
    <row r="178" spans="1:13">
      <c r="A178" s="264">
        <v>56</v>
      </c>
      <c r="B178" s="264" t="str">
        <f>IF('Fleet List'!B62="","",'Fleet List'!B62)</f>
        <v/>
      </c>
      <c r="C178" s="264" t="str">
        <f>IF('Fleet List'!C62="","",'Fleet List'!C62)</f>
        <v/>
      </c>
      <c r="D178" s="264" t="str">
        <f>IF('Fleet List'!D62="","",'Fleet List'!D62)</f>
        <v/>
      </c>
      <c r="E178" s="264" t="str">
        <f>IF('Fleet List'!E62="","",'Fleet List'!E62)</f>
        <v/>
      </c>
      <c r="F178" s="264" t="str">
        <f>IF('Fleet List'!F62="","",'Fleet List'!F62)</f>
        <v/>
      </c>
      <c r="G178" s="264" t="str">
        <f>IF('Fleet List'!G62="","",'Fleet List'!G62)</f>
        <v/>
      </c>
      <c r="H178" s="264" t="str">
        <f>IF('Fleet List'!H62="","",'Fleet List'!H62)</f>
        <v/>
      </c>
      <c r="I178" s="264">
        <f>IF('Fleet List'!I62="","",'Fleet List'!I62)</f>
        <v>0</v>
      </c>
      <c r="J178" s="264">
        <f>IF('Fleet List'!J62="","",'Fleet List'!J62)</f>
        <v>0</v>
      </c>
      <c r="K178" s="264" t="str">
        <f>IF('Fleet List'!K62="","",'Fleet List'!K62)</f>
        <v/>
      </c>
      <c r="L178" s="264" t="str">
        <f>IF('Fleet List'!L62="","",'Fleet List'!L62)</f>
        <v/>
      </c>
      <c r="M178" s="9" t="str">
        <f>IF('Fleet List'!L168="","",'Fleet List'!L168)</f>
        <v/>
      </c>
    </row>
    <row r="179" spans="1:13">
      <c r="A179" s="264">
        <v>57</v>
      </c>
      <c r="B179" s="264" t="str">
        <f>IF('Fleet List'!B63="","",'Fleet List'!B63)</f>
        <v/>
      </c>
      <c r="C179" s="264" t="str">
        <f>IF('Fleet List'!C63="","",'Fleet List'!C63)</f>
        <v/>
      </c>
      <c r="D179" s="264" t="str">
        <f>IF('Fleet List'!D63="","",'Fleet List'!D63)</f>
        <v/>
      </c>
      <c r="E179" s="264" t="str">
        <f>IF('Fleet List'!E63="","",'Fleet List'!E63)</f>
        <v/>
      </c>
      <c r="F179" s="264" t="str">
        <f>IF('Fleet List'!F63="","",'Fleet List'!F63)</f>
        <v/>
      </c>
      <c r="G179" s="264" t="str">
        <f>IF('Fleet List'!G63="","",'Fleet List'!G63)</f>
        <v/>
      </c>
      <c r="H179" s="264" t="str">
        <f>IF('Fleet List'!H63="","",'Fleet List'!H63)</f>
        <v/>
      </c>
      <c r="I179" s="264">
        <f>IF('Fleet List'!I63="","",'Fleet List'!I63)</f>
        <v>0</v>
      </c>
      <c r="J179" s="264">
        <f>IF('Fleet List'!J63="","",'Fleet List'!J63)</f>
        <v>0</v>
      </c>
      <c r="K179" s="264" t="str">
        <f>IF('Fleet List'!K63="","",'Fleet List'!K63)</f>
        <v/>
      </c>
      <c r="L179" s="264" t="str">
        <f>IF('Fleet List'!L63="","",'Fleet List'!L63)</f>
        <v/>
      </c>
      <c r="M179" s="9" t="str">
        <f>IF('Fleet List'!L169="","",'Fleet List'!L169)</f>
        <v/>
      </c>
    </row>
    <row r="180" spans="1:13">
      <c r="A180" s="264">
        <v>58</v>
      </c>
      <c r="B180" s="264" t="str">
        <f>IF('Fleet List'!B64="","",'Fleet List'!B64)</f>
        <v/>
      </c>
      <c r="C180" s="264" t="str">
        <f>IF('Fleet List'!C64="","",'Fleet List'!C64)</f>
        <v/>
      </c>
      <c r="D180" s="264" t="str">
        <f>IF('Fleet List'!D64="","",'Fleet List'!D64)</f>
        <v/>
      </c>
      <c r="E180" s="264" t="str">
        <f>IF('Fleet List'!E64="","",'Fleet List'!E64)</f>
        <v/>
      </c>
      <c r="F180" s="264" t="str">
        <f>IF('Fleet List'!F64="","",'Fleet List'!F64)</f>
        <v/>
      </c>
      <c r="G180" s="264" t="str">
        <f>IF('Fleet List'!G64="","",'Fleet List'!G64)</f>
        <v/>
      </c>
      <c r="H180" s="264" t="str">
        <f>IF('Fleet List'!H64="","",'Fleet List'!H64)</f>
        <v/>
      </c>
      <c r="I180" s="264">
        <f>IF('Fleet List'!I64="","",'Fleet List'!I64)</f>
        <v>0</v>
      </c>
      <c r="J180" s="264">
        <f>IF('Fleet List'!J64="","",'Fleet List'!J64)</f>
        <v>0</v>
      </c>
      <c r="K180" s="264" t="str">
        <f>IF('Fleet List'!K64="","",'Fleet List'!K64)</f>
        <v/>
      </c>
      <c r="L180" s="264" t="str">
        <f>IF('Fleet List'!L64="","",'Fleet List'!L64)</f>
        <v/>
      </c>
      <c r="M180" s="9" t="str">
        <f>IF('Fleet List'!L170="","",'Fleet List'!L170)</f>
        <v/>
      </c>
    </row>
    <row r="181" spans="1:13">
      <c r="A181" s="264">
        <v>59</v>
      </c>
      <c r="B181" s="264" t="str">
        <f>IF('Fleet List'!B65="","",'Fleet List'!B65)</f>
        <v/>
      </c>
      <c r="C181" s="264" t="str">
        <f>IF('Fleet List'!C65="","",'Fleet List'!C65)</f>
        <v/>
      </c>
      <c r="D181" s="264" t="str">
        <f>IF('Fleet List'!D65="","",'Fleet List'!D65)</f>
        <v/>
      </c>
      <c r="E181" s="264" t="str">
        <f>IF('Fleet List'!E65="","",'Fleet List'!E65)</f>
        <v/>
      </c>
      <c r="F181" s="264" t="str">
        <f>IF('Fleet List'!F65="","",'Fleet List'!F65)</f>
        <v/>
      </c>
      <c r="G181" s="264" t="str">
        <f>IF('Fleet List'!G65="","",'Fleet List'!G65)</f>
        <v/>
      </c>
      <c r="H181" s="264" t="str">
        <f>IF('Fleet List'!H65="","",'Fleet List'!H65)</f>
        <v/>
      </c>
      <c r="I181" s="264">
        <f>IF('Fleet List'!I65="","",'Fleet List'!I65)</f>
        <v>0</v>
      </c>
      <c r="J181" s="264">
        <f>IF('Fleet List'!J65="","",'Fleet List'!J65)</f>
        <v>0</v>
      </c>
      <c r="K181" s="264" t="str">
        <f>IF('Fleet List'!K65="","",'Fleet List'!K65)</f>
        <v/>
      </c>
      <c r="L181" s="264" t="str">
        <f>IF('Fleet List'!L65="","",'Fleet List'!L65)</f>
        <v/>
      </c>
      <c r="M181" s="9" t="str">
        <f>IF('Fleet List'!L171="","",'Fleet List'!L171)</f>
        <v/>
      </c>
    </row>
    <row r="182" spans="1:13">
      <c r="A182" s="264">
        <v>60</v>
      </c>
      <c r="B182" s="264" t="str">
        <f>IF('Fleet List'!B66="","",'Fleet List'!B66)</f>
        <v/>
      </c>
      <c r="C182" s="264" t="str">
        <f>IF('Fleet List'!C66="","",'Fleet List'!C66)</f>
        <v/>
      </c>
      <c r="D182" s="264" t="str">
        <f>IF('Fleet List'!D66="","",'Fleet List'!D66)</f>
        <v/>
      </c>
      <c r="E182" s="264" t="str">
        <f>IF('Fleet List'!E66="","",'Fleet List'!E66)</f>
        <v/>
      </c>
      <c r="F182" s="264" t="str">
        <f>IF('Fleet List'!F66="","",'Fleet List'!F66)</f>
        <v/>
      </c>
      <c r="G182" s="264" t="str">
        <f>IF('Fleet List'!G66="","",'Fleet List'!G66)</f>
        <v/>
      </c>
      <c r="H182" s="264" t="str">
        <f>IF('Fleet List'!H66="","",'Fleet List'!H66)</f>
        <v/>
      </c>
      <c r="I182" s="264">
        <f>IF('Fleet List'!I66="","",'Fleet List'!I66)</f>
        <v>0</v>
      </c>
      <c r="J182" s="264">
        <f>IF('Fleet List'!J66="","",'Fleet List'!J66)</f>
        <v>0</v>
      </c>
      <c r="K182" s="264" t="str">
        <f>IF('Fleet List'!K66="","",'Fleet List'!K66)</f>
        <v/>
      </c>
      <c r="L182" s="264" t="str">
        <f>IF('Fleet List'!L66="","",'Fleet List'!L66)</f>
        <v/>
      </c>
      <c r="M182" s="9" t="str">
        <f>IF('Fleet List'!L172="","",'Fleet List'!L172)</f>
        <v/>
      </c>
    </row>
    <row r="183" spans="1:13">
      <c r="A183" s="264">
        <v>61</v>
      </c>
      <c r="B183" s="264" t="str">
        <f>IF('Fleet List'!B67="","",'Fleet List'!B67)</f>
        <v/>
      </c>
      <c r="C183" s="264" t="str">
        <f>IF('Fleet List'!C67="","",'Fleet List'!C67)</f>
        <v/>
      </c>
      <c r="D183" s="264" t="str">
        <f>IF('Fleet List'!D67="","",'Fleet List'!D67)</f>
        <v/>
      </c>
      <c r="E183" s="264" t="str">
        <f>IF('Fleet List'!E67="","",'Fleet List'!E67)</f>
        <v/>
      </c>
      <c r="F183" s="264" t="str">
        <f>IF('Fleet List'!F67="","",'Fleet List'!F67)</f>
        <v/>
      </c>
      <c r="G183" s="264" t="str">
        <f>IF('Fleet List'!G67="","",'Fleet List'!G67)</f>
        <v/>
      </c>
      <c r="H183" s="264" t="str">
        <f>IF('Fleet List'!H67="","",'Fleet List'!H67)</f>
        <v/>
      </c>
      <c r="I183" s="264">
        <f>IF('Fleet List'!I67="","",'Fleet List'!I67)</f>
        <v>0</v>
      </c>
      <c r="J183" s="264">
        <f>IF('Fleet List'!J67="","",'Fleet List'!J67)</f>
        <v>0</v>
      </c>
      <c r="K183" s="264" t="str">
        <f>IF('Fleet List'!K67="","",'Fleet List'!K67)</f>
        <v/>
      </c>
      <c r="L183" s="264" t="str">
        <f>IF('Fleet List'!L67="","",'Fleet List'!L67)</f>
        <v/>
      </c>
      <c r="M183" s="9" t="str">
        <f>IF('Fleet List'!L173="","",'Fleet List'!L173)</f>
        <v/>
      </c>
    </row>
    <row r="184" spans="1:13">
      <c r="A184" s="264">
        <v>62</v>
      </c>
      <c r="B184" s="264" t="str">
        <f>IF('Fleet List'!B68="","",'Fleet List'!B68)</f>
        <v/>
      </c>
      <c r="C184" s="264" t="str">
        <f>IF('Fleet List'!C68="","",'Fleet List'!C68)</f>
        <v/>
      </c>
      <c r="D184" s="264" t="str">
        <f>IF('Fleet List'!D68="","",'Fleet List'!D68)</f>
        <v/>
      </c>
      <c r="E184" s="264" t="str">
        <f>IF('Fleet List'!E68="","",'Fleet List'!E68)</f>
        <v/>
      </c>
      <c r="F184" s="264" t="str">
        <f>IF('Fleet List'!F68="","",'Fleet List'!F68)</f>
        <v/>
      </c>
      <c r="G184" s="264" t="str">
        <f>IF('Fleet List'!G68="","",'Fleet List'!G68)</f>
        <v/>
      </c>
      <c r="H184" s="264" t="str">
        <f>IF('Fleet List'!H68="","",'Fleet List'!H68)</f>
        <v/>
      </c>
      <c r="I184" s="264">
        <f>IF('Fleet List'!I68="","",'Fleet List'!I68)</f>
        <v>0</v>
      </c>
      <c r="J184" s="264">
        <f>IF('Fleet List'!J68="","",'Fleet List'!J68)</f>
        <v>0</v>
      </c>
      <c r="K184" s="264" t="str">
        <f>IF('Fleet List'!K68="","",'Fleet List'!K68)</f>
        <v/>
      </c>
      <c r="L184" s="264" t="str">
        <f>IF('Fleet List'!L68="","",'Fleet List'!L68)</f>
        <v/>
      </c>
      <c r="M184" s="9" t="str">
        <f>IF('Fleet List'!L174="","",'Fleet List'!L174)</f>
        <v/>
      </c>
    </row>
    <row r="185" spans="1:13">
      <c r="A185" s="264">
        <v>63</v>
      </c>
      <c r="B185" s="264" t="str">
        <f>IF('Fleet List'!B69="","",'Fleet List'!B69)</f>
        <v/>
      </c>
      <c r="C185" s="264" t="str">
        <f>IF('Fleet List'!C69="","",'Fleet List'!C69)</f>
        <v/>
      </c>
      <c r="D185" s="264" t="str">
        <f>IF('Fleet List'!D69="","",'Fleet List'!D69)</f>
        <v/>
      </c>
      <c r="E185" s="264" t="str">
        <f>IF('Fleet List'!E69="","",'Fleet List'!E69)</f>
        <v/>
      </c>
      <c r="F185" s="264" t="str">
        <f>IF('Fleet List'!F69="","",'Fleet List'!F69)</f>
        <v/>
      </c>
      <c r="G185" s="264" t="str">
        <f>IF('Fleet List'!G69="","",'Fleet List'!G69)</f>
        <v/>
      </c>
      <c r="H185" s="264" t="str">
        <f>IF('Fleet List'!H69="","",'Fleet List'!H69)</f>
        <v/>
      </c>
      <c r="I185" s="264">
        <f>IF('Fleet List'!I69="","",'Fleet List'!I69)</f>
        <v>0</v>
      </c>
      <c r="J185" s="264">
        <f>IF('Fleet List'!J69="","",'Fleet List'!J69)</f>
        <v>0</v>
      </c>
      <c r="K185" s="264" t="str">
        <f>IF('Fleet List'!K69="","",'Fleet List'!K69)</f>
        <v/>
      </c>
      <c r="L185" s="264" t="str">
        <f>IF('Fleet List'!L69="","",'Fleet List'!L69)</f>
        <v/>
      </c>
      <c r="M185" s="9" t="str">
        <f>IF('Fleet List'!L175="","",'Fleet List'!L175)</f>
        <v/>
      </c>
    </row>
    <row r="186" spans="1:13">
      <c r="A186" s="264">
        <v>64</v>
      </c>
      <c r="B186" s="264" t="str">
        <f>IF('Fleet List'!B70="","",'Fleet List'!B70)</f>
        <v/>
      </c>
      <c r="C186" s="264" t="str">
        <f>IF('Fleet List'!C70="","",'Fleet List'!C70)</f>
        <v/>
      </c>
      <c r="D186" s="264" t="str">
        <f>IF('Fleet List'!D70="","",'Fleet List'!D70)</f>
        <v/>
      </c>
      <c r="E186" s="264" t="str">
        <f>IF('Fleet List'!E70="","",'Fleet List'!E70)</f>
        <v/>
      </c>
      <c r="F186" s="264" t="str">
        <f>IF('Fleet List'!F70="","",'Fleet List'!F70)</f>
        <v/>
      </c>
      <c r="G186" s="264" t="str">
        <f>IF('Fleet List'!G70="","",'Fleet List'!G70)</f>
        <v/>
      </c>
      <c r="H186" s="264" t="str">
        <f>IF('Fleet List'!H70="","",'Fleet List'!H70)</f>
        <v/>
      </c>
      <c r="I186" s="264">
        <f>IF('Fleet List'!I70="","",'Fleet List'!I70)</f>
        <v>0</v>
      </c>
      <c r="J186" s="264">
        <f>IF('Fleet List'!J70="","",'Fleet List'!J70)</f>
        <v>0</v>
      </c>
      <c r="K186" s="264" t="str">
        <f>IF('Fleet List'!K70="","",'Fleet List'!K70)</f>
        <v/>
      </c>
      <c r="L186" s="264" t="str">
        <f>IF('Fleet List'!L70="","",'Fleet List'!L70)</f>
        <v/>
      </c>
      <c r="M186" s="9" t="str">
        <f>IF('Fleet List'!L176="","",'Fleet List'!L176)</f>
        <v/>
      </c>
    </row>
    <row r="187" spans="1:13">
      <c r="A187" s="264">
        <v>65</v>
      </c>
      <c r="B187" s="264" t="str">
        <f>IF('Fleet List'!B71="","",'Fleet List'!B71)</f>
        <v/>
      </c>
      <c r="C187" s="264" t="str">
        <f>IF('Fleet List'!C71="","",'Fleet List'!C71)</f>
        <v/>
      </c>
      <c r="D187" s="264" t="str">
        <f>IF('Fleet List'!D71="","",'Fleet List'!D71)</f>
        <v/>
      </c>
      <c r="E187" s="264" t="str">
        <f>IF('Fleet List'!E71="","",'Fleet List'!E71)</f>
        <v/>
      </c>
      <c r="F187" s="264" t="str">
        <f>IF('Fleet List'!F71="","",'Fleet List'!F71)</f>
        <v/>
      </c>
      <c r="G187" s="264" t="str">
        <f>IF('Fleet List'!G71="","",'Fleet List'!G71)</f>
        <v/>
      </c>
      <c r="H187" s="264" t="str">
        <f>IF('Fleet List'!H71="","",'Fleet List'!H71)</f>
        <v/>
      </c>
      <c r="I187" s="264">
        <f>IF('Fleet List'!I71="","",'Fleet List'!I71)</f>
        <v>0</v>
      </c>
      <c r="J187" s="264">
        <f>IF('Fleet List'!J71="","",'Fleet List'!J71)</f>
        <v>0</v>
      </c>
      <c r="K187" s="264" t="str">
        <f>IF('Fleet List'!K71="","",'Fleet List'!K71)</f>
        <v/>
      </c>
      <c r="L187" s="264" t="str">
        <f>IF('Fleet List'!L71="","",'Fleet List'!L71)</f>
        <v/>
      </c>
      <c r="M187" s="9" t="str">
        <f>IF('Fleet List'!L177="","",'Fleet List'!L177)</f>
        <v/>
      </c>
    </row>
    <row r="188" spans="1:13">
      <c r="A188" s="264">
        <v>66</v>
      </c>
      <c r="B188" s="264" t="str">
        <f>IF('Fleet List'!B72="","",'Fleet List'!B72)</f>
        <v/>
      </c>
      <c r="C188" s="264" t="str">
        <f>IF('Fleet List'!C72="","",'Fleet List'!C72)</f>
        <v/>
      </c>
      <c r="D188" s="264" t="str">
        <f>IF('Fleet List'!D72="","",'Fleet List'!D72)</f>
        <v/>
      </c>
      <c r="E188" s="264" t="str">
        <f>IF('Fleet List'!E72="","",'Fleet List'!E72)</f>
        <v/>
      </c>
      <c r="F188" s="264" t="str">
        <f>IF('Fleet List'!F72="","",'Fleet List'!F72)</f>
        <v/>
      </c>
      <c r="G188" s="264" t="str">
        <f>IF('Fleet List'!G72="","",'Fleet List'!G72)</f>
        <v/>
      </c>
      <c r="H188" s="264" t="str">
        <f>IF('Fleet List'!H72="","",'Fleet List'!H72)</f>
        <v/>
      </c>
      <c r="I188" s="264">
        <f>IF('Fleet List'!I72="","",'Fleet List'!I72)</f>
        <v>0</v>
      </c>
      <c r="J188" s="264">
        <f>IF('Fleet List'!J72="","",'Fleet List'!J72)</f>
        <v>0</v>
      </c>
      <c r="K188" s="264" t="str">
        <f>IF('Fleet List'!K72="","",'Fleet List'!K72)</f>
        <v/>
      </c>
      <c r="L188" s="264" t="str">
        <f>IF('Fleet List'!L72="","",'Fleet List'!L72)</f>
        <v/>
      </c>
      <c r="M188" s="9" t="str">
        <f>IF('Fleet List'!L178="","",'Fleet List'!L178)</f>
        <v/>
      </c>
    </row>
    <row r="189" spans="1:13">
      <c r="A189" s="264">
        <v>67</v>
      </c>
      <c r="B189" s="264" t="str">
        <f>IF('Fleet List'!B73="","",'Fleet List'!B73)</f>
        <v/>
      </c>
      <c r="C189" s="264" t="str">
        <f>IF('Fleet List'!C73="","",'Fleet List'!C73)</f>
        <v/>
      </c>
      <c r="D189" s="264" t="str">
        <f>IF('Fleet List'!D73="","",'Fleet List'!D73)</f>
        <v/>
      </c>
      <c r="E189" s="264" t="str">
        <f>IF('Fleet List'!E73="","",'Fleet List'!E73)</f>
        <v/>
      </c>
      <c r="F189" s="264" t="str">
        <f>IF('Fleet List'!F73="","",'Fleet List'!F73)</f>
        <v/>
      </c>
      <c r="G189" s="264" t="str">
        <f>IF('Fleet List'!G73="","",'Fleet List'!G73)</f>
        <v/>
      </c>
      <c r="H189" s="264" t="str">
        <f>IF('Fleet List'!H73="","",'Fleet List'!H73)</f>
        <v/>
      </c>
      <c r="I189" s="264">
        <f>IF('Fleet List'!I73="","",'Fleet List'!I73)</f>
        <v>0</v>
      </c>
      <c r="J189" s="264">
        <f>IF('Fleet List'!J73="","",'Fleet List'!J73)</f>
        <v>0</v>
      </c>
      <c r="K189" s="264" t="str">
        <f>IF('Fleet List'!K73="","",'Fleet List'!K73)</f>
        <v/>
      </c>
      <c r="L189" s="264" t="str">
        <f>IF('Fleet List'!L73="","",'Fleet List'!L73)</f>
        <v/>
      </c>
      <c r="M189" s="9" t="str">
        <f>IF('Fleet List'!L179="","",'Fleet List'!L179)</f>
        <v/>
      </c>
    </row>
    <row r="190" spans="1:13">
      <c r="A190" s="264">
        <v>68</v>
      </c>
      <c r="B190" s="264" t="str">
        <f>IF('Fleet List'!B74="","",'Fleet List'!B74)</f>
        <v/>
      </c>
      <c r="C190" s="264" t="str">
        <f>IF('Fleet List'!C74="","",'Fleet List'!C74)</f>
        <v/>
      </c>
      <c r="D190" s="264" t="str">
        <f>IF('Fleet List'!D74="","",'Fleet List'!D74)</f>
        <v/>
      </c>
      <c r="E190" s="264" t="str">
        <f>IF('Fleet List'!E74="","",'Fleet List'!E74)</f>
        <v/>
      </c>
      <c r="F190" s="264" t="str">
        <f>IF('Fleet List'!F74="","",'Fleet List'!F74)</f>
        <v/>
      </c>
      <c r="G190" s="264" t="str">
        <f>IF('Fleet List'!G74="","",'Fleet List'!G74)</f>
        <v/>
      </c>
      <c r="H190" s="264" t="str">
        <f>IF('Fleet List'!H74="","",'Fleet List'!H74)</f>
        <v/>
      </c>
      <c r="I190" s="264">
        <f>IF('Fleet List'!I74="","",'Fleet List'!I74)</f>
        <v>0</v>
      </c>
      <c r="J190" s="264">
        <f>IF('Fleet List'!J74="","",'Fleet List'!J74)</f>
        <v>0</v>
      </c>
      <c r="K190" s="264" t="str">
        <f>IF('Fleet List'!K74="","",'Fleet List'!K74)</f>
        <v/>
      </c>
      <c r="L190" s="264" t="str">
        <f>IF('Fleet List'!L74="","",'Fleet List'!L74)</f>
        <v/>
      </c>
      <c r="M190" s="9" t="str">
        <f>IF('Fleet List'!L180="","",'Fleet List'!L180)</f>
        <v/>
      </c>
    </row>
    <row r="191" spans="1:13">
      <c r="A191" s="264">
        <v>69</v>
      </c>
      <c r="B191" s="264" t="str">
        <f>IF('Fleet List'!B75="","",'Fleet List'!B75)</f>
        <v/>
      </c>
      <c r="C191" s="264" t="str">
        <f>IF('Fleet List'!C75="","",'Fleet List'!C75)</f>
        <v/>
      </c>
      <c r="D191" s="264" t="str">
        <f>IF('Fleet List'!D75="","",'Fleet List'!D75)</f>
        <v/>
      </c>
      <c r="E191" s="264" t="str">
        <f>IF('Fleet List'!E75="","",'Fleet List'!E75)</f>
        <v/>
      </c>
      <c r="F191" s="264" t="str">
        <f>IF('Fleet List'!F75="","",'Fleet List'!F75)</f>
        <v/>
      </c>
      <c r="G191" s="264" t="str">
        <f>IF('Fleet List'!G75="","",'Fleet List'!G75)</f>
        <v/>
      </c>
      <c r="H191" s="264" t="str">
        <f>IF('Fleet List'!H75="","",'Fleet List'!H75)</f>
        <v/>
      </c>
      <c r="I191" s="264">
        <f>IF('Fleet List'!I75="","",'Fleet List'!I75)</f>
        <v>0</v>
      </c>
      <c r="J191" s="264">
        <f>IF('Fleet List'!J75="","",'Fleet List'!J75)</f>
        <v>0</v>
      </c>
      <c r="K191" s="264" t="str">
        <f>IF('Fleet List'!K75="","",'Fleet List'!K75)</f>
        <v/>
      </c>
      <c r="L191" s="264" t="str">
        <f>IF('Fleet List'!L75="","",'Fleet List'!L75)</f>
        <v/>
      </c>
      <c r="M191" s="9" t="str">
        <f>IF('Fleet List'!L181="","",'Fleet List'!L181)</f>
        <v/>
      </c>
    </row>
    <row r="192" spans="1:13">
      <c r="A192" s="264">
        <v>70</v>
      </c>
      <c r="B192" s="264" t="str">
        <f>IF('Fleet List'!B76="","",'Fleet List'!B76)</f>
        <v/>
      </c>
      <c r="C192" s="264" t="str">
        <f>IF('Fleet List'!C76="","",'Fleet List'!C76)</f>
        <v/>
      </c>
      <c r="D192" s="264" t="str">
        <f>IF('Fleet List'!D76="","",'Fleet List'!D76)</f>
        <v/>
      </c>
      <c r="E192" s="264" t="str">
        <f>IF('Fleet List'!E76="","",'Fleet List'!E76)</f>
        <v/>
      </c>
      <c r="F192" s="264" t="str">
        <f>IF('Fleet List'!F76="","",'Fleet List'!F76)</f>
        <v/>
      </c>
      <c r="G192" s="264" t="str">
        <f>IF('Fleet List'!G76="","",'Fleet List'!G76)</f>
        <v/>
      </c>
      <c r="H192" s="264" t="str">
        <f>IF('Fleet List'!H76="","",'Fleet List'!H76)</f>
        <v/>
      </c>
      <c r="I192" s="264">
        <f>IF('Fleet List'!I76="","",'Fleet List'!I76)</f>
        <v>0</v>
      </c>
      <c r="J192" s="264">
        <f>IF('Fleet List'!J76="","",'Fleet List'!J76)</f>
        <v>0</v>
      </c>
      <c r="K192" s="264" t="str">
        <f>IF('Fleet List'!K76="","",'Fleet List'!K76)</f>
        <v/>
      </c>
      <c r="L192" s="264" t="str">
        <f>IF('Fleet List'!L76="","",'Fleet List'!L76)</f>
        <v/>
      </c>
      <c r="M192" s="9" t="str">
        <f>IF('Fleet List'!L182="","",'Fleet List'!L182)</f>
        <v/>
      </c>
    </row>
    <row r="193" spans="1:13">
      <c r="A193" s="264">
        <v>71</v>
      </c>
      <c r="B193" s="264" t="str">
        <f>IF('Fleet List'!B77="","",'Fleet List'!B77)</f>
        <v/>
      </c>
      <c r="C193" s="264" t="str">
        <f>IF('Fleet List'!C77="","",'Fleet List'!C77)</f>
        <v/>
      </c>
      <c r="D193" s="264" t="str">
        <f>IF('Fleet List'!D77="","",'Fleet List'!D77)</f>
        <v/>
      </c>
      <c r="E193" s="264" t="str">
        <f>IF('Fleet List'!E77="","",'Fleet List'!E77)</f>
        <v/>
      </c>
      <c r="F193" s="264" t="str">
        <f>IF('Fleet List'!F77="","",'Fleet List'!F77)</f>
        <v/>
      </c>
      <c r="G193" s="264" t="str">
        <f>IF('Fleet List'!G77="","",'Fleet List'!G77)</f>
        <v/>
      </c>
      <c r="H193" s="264" t="str">
        <f>IF('Fleet List'!H77="","",'Fleet List'!H77)</f>
        <v/>
      </c>
      <c r="I193" s="264">
        <f>IF('Fleet List'!I77="","",'Fleet List'!I77)</f>
        <v>0</v>
      </c>
      <c r="J193" s="264">
        <f>IF('Fleet List'!J77="","",'Fleet List'!J77)</f>
        <v>0</v>
      </c>
      <c r="K193" s="264" t="str">
        <f>IF('Fleet List'!K77="","",'Fleet List'!K77)</f>
        <v/>
      </c>
      <c r="L193" s="264" t="str">
        <f>IF('Fleet List'!L77="","",'Fleet List'!L77)</f>
        <v/>
      </c>
      <c r="M193" s="9" t="str">
        <f>IF('Fleet List'!L183="","",'Fleet List'!L183)</f>
        <v/>
      </c>
    </row>
    <row r="194" spans="1:13">
      <c r="A194" s="264">
        <v>72</v>
      </c>
      <c r="B194" s="264" t="str">
        <f>IF('Fleet List'!B78="","",'Fleet List'!B78)</f>
        <v/>
      </c>
      <c r="C194" s="264" t="str">
        <f>IF('Fleet List'!C78="","",'Fleet List'!C78)</f>
        <v/>
      </c>
      <c r="D194" s="264" t="str">
        <f>IF('Fleet List'!D78="","",'Fleet List'!D78)</f>
        <v/>
      </c>
      <c r="E194" s="264" t="str">
        <f>IF('Fleet List'!E78="","",'Fleet List'!E78)</f>
        <v/>
      </c>
      <c r="F194" s="264" t="str">
        <f>IF('Fleet List'!F78="","",'Fleet List'!F78)</f>
        <v/>
      </c>
      <c r="G194" s="264" t="str">
        <f>IF('Fleet List'!G78="","",'Fleet List'!G78)</f>
        <v/>
      </c>
      <c r="H194" s="264" t="str">
        <f>IF('Fleet List'!H78="","",'Fleet List'!H78)</f>
        <v/>
      </c>
      <c r="I194" s="264">
        <f>IF('Fleet List'!I78="","",'Fleet List'!I78)</f>
        <v>0</v>
      </c>
      <c r="J194" s="264">
        <f>IF('Fleet List'!J78="","",'Fleet List'!J78)</f>
        <v>0</v>
      </c>
      <c r="K194" s="264" t="str">
        <f>IF('Fleet List'!K78="","",'Fleet List'!K78)</f>
        <v/>
      </c>
      <c r="L194" s="264" t="str">
        <f>IF('Fleet List'!L78="","",'Fleet List'!L78)</f>
        <v/>
      </c>
      <c r="M194" s="9" t="str">
        <f>IF('Fleet List'!L184="","",'Fleet List'!L184)</f>
        <v/>
      </c>
    </row>
    <row r="195" spans="1:13">
      <c r="A195" s="264">
        <v>73</v>
      </c>
      <c r="B195" s="264" t="str">
        <f>IF('Fleet List'!B79="","",'Fleet List'!B79)</f>
        <v/>
      </c>
      <c r="C195" s="264" t="str">
        <f>IF('Fleet List'!C79="","",'Fleet List'!C79)</f>
        <v/>
      </c>
      <c r="D195" s="264" t="str">
        <f>IF('Fleet List'!D79="","",'Fleet List'!D79)</f>
        <v/>
      </c>
      <c r="E195" s="264" t="str">
        <f>IF('Fleet List'!E79="","",'Fleet List'!E79)</f>
        <v/>
      </c>
      <c r="F195" s="264" t="str">
        <f>IF('Fleet List'!F79="","",'Fleet List'!F79)</f>
        <v/>
      </c>
      <c r="G195" s="264" t="str">
        <f>IF('Fleet List'!G79="","",'Fleet List'!G79)</f>
        <v/>
      </c>
      <c r="H195" s="264" t="str">
        <f>IF('Fleet List'!H79="","",'Fleet List'!H79)</f>
        <v/>
      </c>
      <c r="I195" s="264">
        <f>IF('Fleet List'!I79="","",'Fleet List'!I79)</f>
        <v>0</v>
      </c>
      <c r="J195" s="264">
        <f>IF('Fleet List'!J79="","",'Fleet List'!J79)</f>
        <v>0</v>
      </c>
      <c r="K195" s="264" t="str">
        <f>IF('Fleet List'!K79="","",'Fleet List'!K79)</f>
        <v/>
      </c>
      <c r="L195" s="264" t="str">
        <f>IF('Fleet List'!L79="","",'Fleet List'!L79)</f>
        <v/>
      </c>
      <c r="M195" s="9" t="str">
        <f>IF('Fleet List'!L185="","",'Fleet List'!L185)</f>
        <v/>
      </c>
    </row>
    <row r="196" spans="1:13">
      <c r="A196" s="264">
        <v>74</v>
      </c>
      <c r="B196" s="264" t="str">
        <f>IF('Fleet List'!B80="","",'Fleet List'!B80)</f>
        <v/>
      </c>
      <c r="C196" s="264" t="str">
        <f>IF('Fleet List'!C80="","",'Fleet List'!C80)</f>
        <v/>
      </c>
      <c r="D196" s="264" t="str">
        <f>IF('Fleet List'!D80="","",'Fleet List'!D80)</f>
        <v/>
      </c>
      <c r="E196" s="264" t="str">
        <f>IF('Fleet List'!E80="","",'Fleet List'!E80)</f>
        <v/>
      </c>
      <c r="F196" s="264" t="str">
        <f>IF('Fleet List'!F80="","",'Fleet List'!F80)</f>
        <v/>
      </c>
      <c r="G196" s="264" t="str">
        <f>IF('Fleet List'!G80="","",'Fleet List'!G80)</f>
        <v/>
      </c>
      <c r="H196" s="264" t="str">
        <f>IF('Fleet List'!H80="","",'Fleet List'!H80)</f>
        <v/>
      </c>
      <c r="I196" s="264">
        <f>IF('Fleet List'!I80="","",'Fleet List'!I80)</f>
        <v>0</v>
      </c>
      <c r="J196" s="264">
        <f>IF('Fleet List'!J80="","",'Fleet List'!J80)</f>
        <v>0</v>
      </c>
      <c r="K196" s="264" t="str">
        <f>IF('Fleet List'!K80="","",'Fleet List'!K80)</f>
        <v/>
      </c>
      <c r="L196" s="264" t="str">
        <f>IF('Fleet List'!L80="","",'Fleet List'!L80)</f>
        <v/>
      </c>
      <c r="M196" s="9" t="str">
        <f>IF('Fleet List'!L186="","",'Fleet List'!L186)</f>
        <v/>
      </c>
    </row>
    <row r="197" spans="1:13">
      <c r="A197" s="264">
        <v>75</v>
      </c>
      <c r="B197" s="264" t="str">
        <f>IF('Fleet List'!B81="","",'Fleet List'!B81)</f>
        <v/>
      </c>
      <c r="C197" s="264" t="str">
        <f>IF('Fleet List'!C81="","",'Fleet List'!C81)</f>
        <v/>
      </c>
      <c r="D197" s="264" t="str">
        <f>IF('Fleet List'!D81="","",'Fleet List'!D81)</f>
        <v/>
      </c>
      <c r="E197" s="264" t="str">
        <f>IF('Fleet List'!E81="","",'Fleet List'!E81)</f>
        <v/>
      </c>
      <c r="F197" s="264" t="str">
        <f>IF('Fleet List'!F81="","",'Fleet List'!F81)</f>
        <v/>
      </c>
      <c r="G197" s="264" t="str">
        <f>IF('Fleet List'!G81="","",'Fleet List'!G81)</f>
        <v/>
      </c>
      <c r="H197" s="264" t="str">
        <f>IF('Fleet List'!H81="","",'Fleet List'!H81)</f>
        <v/>
      </c>
      <c r="I197" s="264">
        <f>IF('Fleet List'!I81="","",'Fleet List'!I81)</f>
        <v>0</v>
      </c>
      <c r="J197" s="264">
        <f>IF('Fleet List'!J81="","",'Fleet List'!J81)</f>
        <v>0</v>
      </c>
      <c r="K197" s="264" t="str">
        <f>IF('Fleet List'!K81="","",'Fleet List'!K81)</f>
        <v/>
      </c>
      <c r="L197" s="264" t="str">
        <f>IF('Fleet List'!L81="","",'Fleet List'!L81)</f>
        <v/>
      </c>
      <c r="M197" s="9" t="str">
        <f>IF('Fleet List'!L187="","",'Fleet List'!L187)</f>
        <v/>
      </c>
    </row>
    <row r="198" spans="1:13">
      <c r="A198" s="264">
        <v>76</v>
      </c>
      <c r="B198" s="264" t="str">
        <f>IF('Fleet List'!B82="","",'Fleet List'!B82)</f>
        <v/>
      </c>
      <c r="C198" s="264" t="str">
        <f>IF('Fleet List'!C82="","",'Fleet List'!C82)</f>
        <v/>
      </c>
      <c r="D198" s="264" t="str">
        <f>IF('Fleet List'!D82="","",'Fleet List'!D82)</f>
        <v/>
      </c>
      <c r="E198" s="264" t="str">
        <f>IF('Fleet List'!E82="","",'Fleet List'!E82)</f>
        <v/>
      </c>
      <c r="F198" s="264" t="str">
        <f>IF('Fleet List'!F82="","",'Fleet List'!F82)</f>
        <v/>
      </c>
      <c r="G198" s="264" t="str">
        <f>IF('Fleet List'!G82="","",'Fleet List'!G82)</f>
        <v/>
      </c>
      <c r="H198" s="264" t="str">
        <f>IF('Fleet List'!H82="","",'Fleet List'!H82)</f>
        <v/>
      </c>
      <c r="I198" s="264">
        <f>IF('Fleet List'!I82="","",'Fleet List'!I82)</f>
        <v>0</v>
      </c>
      <c r="J198" s="264">
        <f>IF('Fleet List'!J82="","",'Fleet List'!J82)</f>
        <v>0</v>
      </c>
      <c r="K198" s="264" t="str">
        <f>IF('Fleet List'!K82="","",'Fleet List'!K82)</f>
        <v/>
      </c>
      <c r="L198" s="264" t="str">
        <f>IF('Fleet List'!L82="","",'Fleet List'!L82)</f>
        <v/>
      </c>
      <c r="M198" s="9" t="str">
        <f>IF('Fleet List'!L188="","",'Fleet List'!L188)</f>
        <v/>
      </c>
    </row>
    <row r="199" spans="1:13">
      <c r="A199" s="264">
        <v>77</v>
      </c>
      <c r="B199" s="264" t="str">
        <f>IF('Fleet List'!B83="","",'Fleet List'!B83)</f>
        <v/>
      </c>
      <c r="C199" s="264" t="str">
        <f>IF('Fleet List'!C83="","",'Fleet List'!C83)</f>
        <v/>
      </c>
      <c r="D199" s="264" t="str">
        <f>IF('Fleet List'!D83="","",'Fleet List'!D83)</f>
        <v/>
      </c>
      <c r="E199" s="264" t="str">
        <f>IF('Fleet List'!E83="","",'Fleet List'!E83)</f>
        <v/>
      </c>
      <c r="F199" s="264" t="str">
        <f>IF('Fleet List'!F83="","",'Fleet List'!F83)</f>
        <v/>
      </c>
      <c r="G199" s="264" t="str">
        <f>IF('Fleet List'!G83="","",'Fleet List'!G83)</f>
        <v/>
      </c>
      <c r="H199" s="264" t="str">
        <f>IF('Fleet List'!H83="","",'Fleet List'!H83)</f>
        <v/>
      </c>
      <c r="I199" s="264">
        <f>IF('Fleet List'!I83="","",'Fleet List'!I83)</f>
        <v>0</v>
      </c>
      <c r="J199" s="264">
        <f>IF('Fleet List'!J83="","",'Fleet List'!J83)</f>
        <v>0</v>
      </c>
      <c r="K199" s="264" t="str">
        <f>IF('Fleet List'!K83="","",'Fleet List'!K83)</f>
        <v/>
      </c>
      <c r="L199" s="264" t="str">
        <f>IF('Fleet List'!L83="","",'Fleet List'!L83)</f>
        <v/>
      </c>
      <c r="M199" s="9" t="str">
        <f>IF('Fleet List'!L189="","",'Fleet List'!L189)</f>
        <v/>
      </c>
    </row>
    <row r="200" spans="1:13">
      <c r="A200" s="264">
        <v>78</v>
      </c>
      <c r="B200" s="264" t="str">
        <f>IF('Fleet List'!B84="","",'Fleet List'!B84)</f>
        <v/>
      </c>
      <c r="C200" s="264" t="str">
        <f>IF('Fleet List'!C84="","",'Fleet List'!C84)</f>
        <v/>
      </c>
      <c r="D200" s="264" t="str">
        <f>IF('Fleet List'!D84="","",'Fleet List'!D84)</f>
        <v/>
      </c>
      <c r="E200" s="264" t="str">
        <f>IF('Fleet List'!E84="","",'Fleet List'!E84)</f>
        <v/>
      </c>
      <c r="F200" s="264" t="str">
        <f>IF('Fleet List'!F84="","",'Fleet List'!F84)</f>
        <v/>
      </c>
      <c r="G200" s="264" t="str">
        <f>IF('Fleet List'!G84="","",'Fleet List'!G84)</f>
        <v/>
      </c>
      <c r="H200" s="264" t="str">
        <f>IF('Fleet List'!H84="","",'Fleet List'!H84)</f>
        <v/>
      </c>
      <c r="I200" s="264">
        <f>IF('Fleet List'!I84="","",'Fleet List'!I84)</f>
        <v>0</v>
      </c>
      <c r="J200" s="264">
        <f>IF('Fleet List'!J84="","",'Fleet List'!J84)</f>
        <v>0</v>
      </c>
      <c r="K200" s="264" t="str">
        <f>IF('Fleet List'!K84="","",'Fleet List'!K84)</f>
        <v/>
      </c>
      <c r="L200" s="264" t="str">
        <f>IF('Fleet List'!L84="","",'Fleet List'!L84)</f>
        <v/>
      </c>
      <c r="M200" s="9" t="str">
        <f>IF('Fleet List'!L190="","",'Fleet List'!L190)</f>
        <v/>
      </c>
    </row>
    <row r="201" spans="1:13">
      <c r="A201" s="264">
        <v>79</v>
      </c>
      <c r="B201" s="264" t="str">
        <f>IF('Fleet List'!B85="","",'Fleet List'!B85)</f>
        <v/>
      </c>
      <c r="C201" s="264" t="str">
        <f>IF('Fleet List'!C85="","",'Fleet List'!C85)</f>
        <v/>
      </c>
      <c r="D201" s="264" t="str">
        <f>IF('Fleet List'!D85="","",'Fleet List'!D85)</f>
        <v/>
      </c>
      <c r="E201" s="264" t="str">
        <f>IF('Fleet List'!E85="","",'Fleet List'!E85)</f>
        <v/>
      </c>
      <c r="F201" s="264" t="str">
        <f>IF('Fleet List'!F85="","",'Fleet List'!F85)</f>
        <v/>
      </c>
      <c r="G201" s="264" t="str">
        <f>IF('Fleet List'!G85="","",'Fleet List'!G85)</f>
        <v/>
      </c>
      <c r="H201" s="264" t="str">
        <f>IF('Fleet List'!H85="","",'Fleet List'!H85)</f>
        <v/>
      </c>
      <c r="I201" s="264">
        <f>IF('Fleet List'!I85="","",'Fleet List'!I85)</f>
        <v>0</v>
      </c>
      <c r="J201" s="264">
        <f>IF('Fleet List'!J85="","",'Fleet List'!J85)</f>
        <v>0</v>
      </c>
      <c r="K201" s="264" t="str">
        <f>IF('Fleet List'!K85="","",'Fleet List'!K85)</f>
        <v/>
      </c>
      <c r="L201" s="264" t="str">
        <f>IF('Fleet List'!L85="","",'Fleet List'!L85)</f>
        <v/>
      </c>
      <c r="M201" s="9" t="str">
        <f>IF('Fleet List'!L191="","",'Fleet List'!L191)</f>
        <v/>
      </c>
    </row>
    <row r="202" spans="1:13">
      <c r="A202" s="264">
        <v>80</v>
      </c>
      <c r="B202" s="264" t="str">
        <f>IF('Fleet List'!B86="","",'Fleet List'!B86)</f>
        <v/>
      </c>
      <c r="C202" s="264" t="str">
        <f>IF('Fleet List'!C86="","",'Fleet List'!C86)</f>
        <v/>
      </c>
      <c r="D202" s="264" t="str">
        <f>IF('Fleet List'!D86="","",'Fleet List'!D86)</f>
        <v/>
      </c>
      <c r="E202" s="264" t="str">
        <f>IF('Fleet List'!E86="","",'Fleet List'!E86)</f>
        <v/>
      </c>
      <c r="F202" s="264" t="str">
        <f>IF('Fleet List'!F86="","",'Fleet List'!F86)</f>
        <v/>
      </c>
      <c r="G202" s="264" t="str">
        <f>IF('Fleet List'!G86="","",'Fleet List'!G86)</f>
        <v/>
      </c>
      <c r="H202" s="264" t="str">
        <f>IF('Fleet List'!H86="","",'Fleet List'!H86)</f>
        <v/>
      </c>
      <c r="I202" s="264">
        <f>IF('Fleet List'!I86="","",'Fleet List'!I86)</f>
        <v>0</v>
      </c>
      <c r="J202" s="264">
        <f>IF('Fleet List'!J86="","",'Fleet List'!J86)</f>
        <v>0</v>
      </c>
      <c r="K202" s="264" t="str">
        <f>IF('Fleet List'!K86="","",'Fleet List'!K86)</f>
        <v/>
      </c>
      <c r="L202" s="264" t="str">
        <f>IF('Fleet List'!L86="","",'Fleet List'!L86)</f>
        <v/>
      </c>
      <c r="M202" s="9" t="str">
        <f>IF('Fleet List'!L192="","",'Fleet List'!L192)</f>
        <v/>
      </c>
    </row>
    <row r="203" spans="1:13">
      <c r="A203" s="264">
        <v>81</v>
      </c>
      <c r="B203" s="264" t="str">
        <f>IF('Fleet List'!B87="","",'Fleet List'!B87)</f>
        <v/>
      </c>
      <c r="C203" s="264" t="str">
        <f>IF('Fleet List'!C87="","",'Fleet List'!C87)</f>
        <v/>
      </c>
      <c r="D203" s="264" t="str">
        <f>IF('Fleet List'!D87="","",'Fleet List'!D87)</f>
        <v/>
      </c>
      <c r="E203" s="264" t="str">
        <f>IF('Fleet List'!E87="","",'Fleet List'!E87)</f>
        <v/>
      </c>
      <c r="F203" s="264" t="str">
        <f>IF('Fleet List'!F87="","",'Fleet List'!F87)</f>
        <v/>
      </c>
      <c r="G203" s="264" t="str">
        <f>IF('Fleet List'!G87="","",'Fleet List'!G87)</f>
        <v/>
      </c>
      <c r="H203" s="264" t="str">
        <f>IF('Fleet List'!H87="","",'Fleet List'!H87)</f>
        <v/>
      </c>
      <c r="I203" s="264">
        <f>IF('Fleet List'!I87="","",'Fleet List'!I87)</f>
        <v>0</v>
      </c>
      <c r="J203" s="264">
        <f>IF('Fleet List'!J87="","",'Fleet List'!J87)</f>
        <v>0</v>
      </c>
      <c r="K203" s="264" t="str">
        <f>IF('Fleet List'!K87="","",'Fleet List'!K87)</f>
        <v/>
      </c>
      <c r="L203" s="264" t="str">
        <f>IF('Fleet List'!L87="","",'Fleet List'!L87)</f>
        <v/>
      </c>
      <c r="M203" s="9" t="str">
        <f>IF('Fleet List'!L193="","",'Fleet List'!L193)</f>
        <v/>
      </c>
    </row>
    <row r="204" spans="1:13">
      <c r="A204" s="264">
        <v>82</v>
      </c>
      <c r="B204" s="264" t="str">
        <f>IF('Fleet List'!B88="","",'Fleet List'!B88)</f>
        <v/>
      </c>
      <c r="C204" s="264" t="str">
        <f>IF('Fleet List'!C88="","",'Fleet List'!C88)</f>
        <v/>
      </c>
      <c r="D204" s="264" t="str">
        <f>IF('Fleet List'!D88="","",'Fleet List'!D88)</f>
        <v/>
      </c>
      <c r="E204" s="264" t="str">
        <f>IF('Fleet List'!E88="","",'Fleet List'!E88)</f>
        <v/>
      </c>
      <c r="F204" s="264" t="str">
        <f>IF('Fleet List'!F88="","",'Fleet List'!F88)</f>
        <v/>
      </c>
      <c r="G204" s="264" t="str">
        <f>IF('Fleet List'!G88="","",'Fleet List'!G88)</f>
        <v/>
      </c>
      <c r="H204" s="264" t="str">
        <f>IF('Fleet List'!H88="","",'Fleet List'!H88)</f>
        <v/>
      </c>
      <c r="I204" s="264">
        <f>IF('Fleet List'!I88="","",'Fleet List'!I88)</f>
        <v>0</v>
      </c>
      <c r="J204" s="264">
        <f>IF('Fleet List'!J88="","",'Fleet List'!J88)</f>
        <v>0</v>
      </c>
      <c r="K204" s="264" t="str">
        <f>IF('Fleet List'!K88="","",'Fleet List'!K88)</f>
        <v/>
      </c>
      <c r="L204" s="264" t="str">
        <f>IF('Fleet List'!L88="","",'Fleet List'!L88)</f>
        <v/>
      </c>
      <c r="M204" s="9" t="str">
        <f>IF('Fleet List'!L194="","",'Fleet List'!L194)</f>
        <v/>
      </c>
    </row>
    <row r="205" spans="1:13">
      <c r="A205" s="264">
        <v>83</v>
      </c>
      <c r="B205" s="264" t="str">
        <f>IF('Fleet List'!B89="","",'Fleet List'!B89)</f>
        <v/>
      </c>
      <c r="C205" s="264" t="str">
        <f>IF('Fleet List'!C89="","",'Fleet List'!C89)</f>
        <v/>
      </c>
      <c r="D205" s="264" t="str">
        <f>IF('Fleet List'!D89="","",'Fleet List'!D89)</f>
        <v/>
      </c>
      <c r="E205" s="264" t="str">
        <f>IF('Fleet List'!E89="","",'Fleet List'!E89)</f>
        <v/>
      </c>
      <c r="F205" s="264" t="str">
        <f>IF('Fleet List'!F89="","",'Fleet List'!F89)</f>
        <v/>
      </c>
      <c r="G205" s="264" t="str">
        <f>IF('Fleet List'!G89="","",'Fleet List'!G89)</f>
        <v/>
      </c>
      <c r="H205" s="264" t="str">
        <f>IF('Fleet List'!H89="","",'Fleet List'!H89)</f>
        <v/>
      </c>
      <c r="I205" s="264">
        <f>IF('Fleet List'!I89="","",'Fleet List'!I89)</f>
        <v>0</v>
      </c>
      <c r="J205" s="264">
        <f>IF('Fleet List'!J89="","",'Fleet List'!J89)</f>
        <v>0</v>
      </c>
      <c r="K205" s="264" t="str">
        <f>IF('Fleet List'!K89="","",'Fleet List'!K89)</f>
        <v/>
      </c>
      <c r="L205" s="264" t="str">
        <f>IF('Fleet List'!L89="","",'Fleet List'!L89)</f>
        <v/>
      </c>
      <c r="M205" s="9" t="str">
        <f>IF('Fleet List'!L195="","",'Fleet List'!L195)</f>
        <v/>
      </c>
    </row>
    <row r="206" spans="1:13">
      <c r="A206" s="264">
        <v>84</v>
      </c>
      <c r="B206" s="264" t="str">
        <f>IF('Fleet List'!B90="","",'Fleet List'!B90)</f>
        <v/>
      </c>
      <c r="C206" s="264" t="str">
        <f>IF('Fleet List'!C90="","",'Fleet List'!C90)</f>
        <v/>
      </c>
      <c r="D206" s="264" t="str">
        <f>IF('Fleet List'!D90="","",'Fleet List'!D90)</f>
        <v/>
      </c>
      <c r="E206" s="264" t="str">
        <f>IF('Fleet List'!E90="","",'Fleet List'!E90)</f>
        <v/>
      </c>
      <c r="F206" s="264" t="str">
        <f>IF('Fleet List'!F90="","",'Fleet List'!F90)</f>
        <v/>
      </c>
      <c r="G206" s="264" t="str">
        <f>IF('Fleet List'!G90="","",'Fleet List'!G90)</f>
        <v/>
      </c>
      <c r="H206" s="264" t="str">
        <f>IF('Fleet List'!H90="","",'Fleet List'!H90)</f>
        <v/>
      </c>
      <c r="I206" s="264">
        <f>IF('Fleet List'!I90="","",'Fleet List'!I90)</f>
        <v>0</v>
      </c>
      <c r="J206" s="264">
        <f>IF('Fleet List'!J90="","",'Fleet List'!J90)</f>
        <v>0</v>
      </c>
      <c r="K206" s="264" t="str">
        <f>IF('Fleet List'!K90="","",'Fleet List'!K90)</f>
        <v/>
      </c>
      <c r="L206" s="264" t="str">
        <f>IF('Fleet List'!L90="","",'Fleet List'!L90)</f>
        <v/>
      </c>
      <c r="M206" s="9" t="str">
        <f>IF('Fleet List'!L196="","",'Fleet List'!L196)</f>
        <v/>
      </c>
    </row>
    <row r="207" spans="1:13">
      <c r="A207" s="264">
        <v>85</v>
      </c>
      <c r="B207" s="264" t="str">
        <f>IF('Fleet List'!B91="","",'Fleet List'!B91)</f>
        <v/>
      </c>
      <c r="C207" s="264" t="str">
        <f>IF('Fleet List'!C91="","",'Fleet List'!C91)</f>
        <v/>
      </c>
      <c r="D207" s="264" t="str">
        <f>IF('Fleet List'!D91="","",'Fleet List'!D91)</f>
        <v/>
      </c>
      <c r="E207" s="264" t="str">
        <f>IF('Fleet List'!E91="","",'Fleet List'!E91)</f>
        <v/>
      </c>
      <c r="F207" s="264" t="str">
        <f>IF('Fleet List'!F91="","",'Fleet List'!F91)</f>
        <v/>
      </c>
      <c r="G207" s="264" t="str">
        <f>IF('Fleet List'!G91="","",'Fleet List'!G91)</f>
        <v/>
      </c>
      <c r="H207" s="264" t="str">
        <f>IF('Fleet List'!H91="","",'Fleet List'!H91)</f>
        <v/>
      </c>
      <c r="I207" s="264">
        <f>IF('Fleet List'!I91="","",'Fleet List'!I91)</f>
        <v>0</v>
      </c>
      <c r="J207" s="264">
        <f>IF('Fleet List'!J91="","",'Fleet List'!J91)</f>
        <v>0</v>
      </c>
      <c r="K207" s="264" t="str">
        <f>IF('Fleet List'!K91="","",'Fleet List'!K91)</f>
        <v/>
      </c>
      <c r="L207" s="264" t="str">
        <f>IF('Fleet List'!L91="","",'Fleet List'!L91)</f>
        <v/>
      </c>
      <c r="M207" s="9" t="str">
        <f>IF('Fleet List'!L197="","",'Fleet List'!L197)</f>
        <v/>
      </c>
    </row>
    <row r="208" spans="1:13">
      <c r="A208" s="264">
        <v>86</v>
      </c>
      <c r="B208" s="264" t="str">
        <f>IF('Fleet List'!B92="","",'Fleet List'!B92)</f>
        <v/>
      </c>
      <c r="C208" s="264" t="str">
        <f>IF('Fleet List'!C92="","",'Fleet List'!C92)</f>
        <v/>
      </c>
      <c r="D208" s="264" t="str">
        <f>IF('Fleet List'!D92="","",'Fleet List'!D92)</f>
        <v/>
      </c>
      <c r="E208" s="264" t="str">
        <f>IF('Fleet List'!E92="","",'Fleet List'!E92)</f>
        <v/>
      </c>
      <c r="F208" s="264" t="str">
        <f>IF('Fleet List'!F92="","",'Fleet List'!F92)</f>
        <v/>
      </c>
      <c r="G208" s="264" t="str">
        <f>IF('Fleet List'!G92="","",'Fleet List'!G92)</f>
        <v/>
      </c>
      <c r="H208" s="264" t="str">
        <f>IF('Fleet List'!H92="","",'Fleet List'!H92)</f>
        <v/>
      </c>
      <c r="I208" s="264">
        <f>IF('Fleet List'!I92="","",'Fleet List'!I92)</f>
        <v>0</v>
      </c>
      <c r="J208" s="264">
        <f>IF('Fleet List'!J92="","",'Fleet List'!J92)</f>
        <v>0</v>
      </c>
      <c r="K208" s="264" t="str">
        <f>IF('Fleet List'!K92="","",'Fleet List'!K92)</f>
        <v/>
      </c>
      <c r="L208" s="264" t="str">
        <f>IF('Fleet List'!L92="","",'Fleet List'!L92)</f>
        <v/>
      </c>
      <c r="M208" s="9" t="str">
        <f>IF('Fleet List'!L198="","",'Fleet List'!L198)</f>
        <v/>
      </c>
    </row>
    <row r="209" spans="1:13">
      <c r="A209" s="264">
        <v>87</v>
      </c>
      <c r="B209" s="264" t="str">
        <f>IF('Fleet List'!B93="","",'Fleet List'!B93)</f>
        <v/>
      </c>
      <c r="C209" s="264" t="str">
        <f>IF('Fleet List'!C93="","",'Fleet List'!C93)</f>
        <v/>
      </c>
      <c r="D209" s="264" t="str">
        <f>IF('Fleet List'!D93="","",'Fleet List'!D93)</f>
        <v/>
      </c>
      <c r="E209" s="264" t="str">
        <f>IF('Fleet List'!E93="","",'Fleet List'!E93)</f>
        <v/>
      </c>
      <c r="F209" s="264" t="str">
        <f>IF('Fleet List'!F93="","",'Fleet List'!F93)</f>
        <v/>
      </c>
      <c r="G209" s="264" t="str">
        <f>IF('Fleet List'!G93="","",'Fleet List'!G93)</f>
        <v/>
      </c>
      <c r="H209" s="264" t="str">
        <f>IF('Fleet List'!H93="","",'Fleet List'!H93)</f>
        <v/>
      </c>
      <c r="I209" s="264">
        <f>IF('Fleet List'!I93="","",'Fleet List'!I93)</f>
        <v>0</v>
      </c>
      <c r="J209" s="264">
        <f>IF('Fleet List'!J93="","",'Fleet List'!J93)</f>
        <v>0</v>
      </c>
      <c r="K209" s="264" t="str">
        <f>IF('Fleet List'!K93="","",'Fleet List'!K93)</f>
        <v/>
      </c>
      <c r="L209" s="264" t="str">
        <f>IF('Fleet List'!L93="","",'Fleet List'!L93)</f>
        <v/>
      </c>
      <c r="M209" s="9" t="str">
        <f>IF('Fleet List'!L199="","",'Fleet List'!L199)</f>
        <v/>
      </c>
    </row>
    <row r="210" spans="1:13">
      <c r="A210" s="264">
        <v>88</v>
      </c>
      <c r="B210" s="264" t="str">
        <f>IF('Fleet List'!B94="","",'Fleet List'!B94)</f>
        <v/>
      </c>
      <c r="C210" s="264" t="str">
        <f>IF('Fleet List'!C94="","",'Fleet List'!C94)</f>
        <v/>
      </c>
      <c r="D210" s="264" t="str">
        <f>IF('Fleet List'!D94="","",'Fleet List'!D94)</f>
        <v/>
      </c>
      <c r="E210" s="264" t="str">
        <f>IF('Fleet List'!E94="","",'Fleet List'!E94)</f>
        <v/>
      </c>
      <c r="F210" s="264" t="str">
        <f>IF('Fleet List'!F94="","",'Fleet List'!F94)</f>
        <v/>
      </c>
      <c r="G210" s="264" t="str">
        <f>IF('Fleet List'!G94="","",'Fleet List'!G94)</f>
        <v/>
      </c>
      <c r="H210" s="264" t="str">
        <f>IF('Fleet List'!H94="","",'Fleet List'!H94)</f>
        <v/>
      </c>
      <c r="I210" s="264">
        <f>IF('Fleet List'!I94="","",'Fleet List'!I94)</f>
        <v>0</v>
      </c>
      <c r="J210" s="264">
        <f>IF('Fleet List'!J94="","",'Fleet List'!J94)</f>
        <v>0</v>
      </c>
      <c r="K210" s="264" t="str">
        <f>IF('Fleet List'!K94="","",'Fleet List'!K94)</f>
        <v/>
      </c>
      <c r="L210" s="264" t="str">
        <f>IF('Fleet List'!L94="","",'Fleet List'!L94)</f>
        <v/>
      </c>
      <c r="M210" s="9" t="str">
        <f>IF('Fleet List'!L200="","",'Fleet List'!L200)</f>
        <v/>
      </c>
    </row>
    <row r="211" spans="1:13">
      <c r="A211" s="264">
        <v>89</v>
      </c>
      <c r="B211" s="264" t="str">
        <f>IF('Fleet List'!B95="","",'Fleet List'!B95)</f>
        <v/>
      </c>
      <c r="C211" s="264" t="str">
        <f>IF('Fleet List'!C95="","",'Fleet List'!C95)</f>
        <v/>
      </c>
      <c r="D211" s="264" t="str">
        <f>IF('Fleet List'!D95="","",'Fleet List'!D95)</f>
        <v/>
      </c>
      <c r="E211" s="264" t="str">
        <f>IF('Fleet List'!E95="","",'Fleet List'!E95)</f>
        <v/>
      </c>
      <c r="F211" s="264" t="str">
        <f>IF('Fleet List'!F95="","",'Fleet List'!F95)</f>
        <v/>
      </c>
      <c r="G211" s="264" t="str">
        <f>IF('Fleet List'!G95="","",'Fleet List'!G95)</f>
        <v/>
      </c>
      <c r="H211" s="264" t="str">
        <f>IF('Fleet List'!H95="","",'Fleet List'!H95)</f>
        <v/>
      </c>
      <c r="I211" s="264">
        <f>IF('Fleet List'!I95="","",'Fleet List'!I95)</f>
        <v>0</v>
      </c>
      <c r="J211" s="264">
        <f>IF('Fleet List'!J95="","",'Fleet List'!J95)</f>
        <v>0</v>
      </c>
      <c r="K211" s="264" t="str">
        <f>IF('Fleet List'!K95="","",'Fleet List'!K95)</f>
        <v/>
      </c>
      <c r="L211" s="264" t="str">
        <f>IF('Fleet List'!L95="","",'Fleet List'!L95)</f>
        <v/>
      </c>
      <c r="M211" s="9" t="str">
        <f>IF('Fleet List'!L201="","",'Fleet List'!L201)</f>
        <v/>
      </c>
    </row>
    <row r="212" spans="1:13">
      <c r="A212" s="264">
        <v>90</v>
      </c>
      <c r="B212" s="264" t="str">
        <f>IF('Fleet List'!B96="","",'Fleet List'!B96)</f>
        <v/>
      </c>
      <c r="C212" s="264" t="str">
        <f>IF('Fleet List'!C96="","",'Fleet List'!C96)</f>
        <v/>
      </c>
      <c r="D212" s="264" t="str">
        <f>IF('Fleet List'!D96="","",'Fleet List'!D96)</f>
        <v/>
      </c>
      <c r="E212" s="264" t="str">
        <f>IF('Fleet List'!E96="","",'Fleet List'!E96)</f>
        <v/>
      </c>
      <c r="F212" s="264" t="str">
        <f>IF('Fleet List'!F96="","",'Fleet List'!F96)</f>
        <v/>
      </c>
      <c r="G212" s="264" t="str">
        <f>IF('Fleet List'!G96="","",'Fleet List'!G96)</f>
        <v/>
      </c>
      <c r="H212" s="264" t="str">
        <f>IF('Fleet List'!H96="","",'Fleet List'!H96)</f>
        <v/>
      </c>
      <c r="I212" s="264">
        <f>IF('Fleet List'!I96="","",'Fleet List'!I96)</f>
        <v>0</v>
      </c>
      <c r="J212" s="264">
        <f>IF('Fleet List'!J96="","",'Fleet List'!J96)</f>
        <v>0</v>
      </c>
      <c r="K212" s="264" t="str">
        <f>IF('Fleet List'!K96="","",'Fleet List'!K96)</f>
        <v/>
      </c>
      <c r="L212" s="264" t="str">
        <f>IF('Fleet List'!L96="","",'Fleet List'!L96)</f>
        <v/>
      </c>
      <c r="M212" s="9" t="str">
        <f>IF('Fleet List'!L202="","",'Fleet List'!L202)</f>
        <v/>
      </c>
    </row>
    <row r="213" spans="1:13">
      <c r="A213" s="264">
        <v>91</v>
      </c>
      <c r="B213" s="264" t="str">
        <f>IF('Fleet List'!B97="","",'Fleet List'!B97)</f>
        <v/>
      </c>
      <c r="C213" s="264" t="str">
        <f>IF('Fleet List'!C97="","",'Fleet List'!C97)</f>
        <v/>
      </c>
      <c r="D213" s="264" t="str">
        <f>IF('Fleet List'!D97="","",'Fleet List'!D97)</f>
        <v/>
      </c>
      <c r="E213" s="264" t="str">
        <f>IF('Fleet List'!E97="","",'Fleet List'!E97)</f>
        <v/>
      </c>
      <c r="F213" s="264" t="str">
        <f>IF('Fleet List'!F97="","",'Fleet List'!F97)</f>
        <v/>
      </c>
      <c r="G213" s="264" t="str">
        <f>IF('Fleet List'!G97="","",'Fleet List'!G97)</f>
        <v/>
      </c>
      <c r="H213" s="264" t="str">
        <f>IF('Fleet List'!H97="","",'Fleet List'!H97)</f>
        <v/>
      </c>
      <c r="I213" s="264">
        <f>IF('Fleet List'!I97="","",'Fleet List'!I97)</f>
        <v>0</v>
      </c>
      <c r="J213" s="264">
        <f>IF('Fleet List'!J97="","",'Fleet List'!J97)</f>
        <v>0</v>
      </c>
      <c r="K213" s="264" t="str">
        <f>IF('Fleet List'!K97="","",'Fleet List'!K97)</f>
        <v/>
      </c>
      <c r="L213" s="264" t="str">
        <f>IF('Fleet List'!L97="","",'Fleet List'!L97)</f>
        <v/>
      </c>
      <c r="M213" s="9" t="str">
        <f>IF('Fleet List'!L203="","",'Fleet List'!L203)</f>
        <v/>
      </c>
    </row>
    <row r="214" spans="1:13">
      <c r="A214" s="264">
        <v>92</v>
      </c>
      <c r="B214" s="264" t="str">
        <f>IF('Fleet List'!B98="","",'Fleet List'!B98)</f>
        <v/>
      </c>
      <c r="C214" s="264" t="str">
        <f>IF('Fleet List'!C98="","",'Fleet List'!C98)</f>
        <v/>
      </c>
      <c r="D214" s="264" t="str">
        <f>IF('Fleet List'!D98="","",'Fleet List'!D98)</f>
        <v/>
      </c>
      <c r="E214" s="264" t="str">
        <f>IF('Fleet List'!E98="","",'Fleet List'!E98)</f>
        <v/>
      </c>
      <c r="F214" s="264" t="str">
        <f>IF('Fleet List'!F98="","",'Fleet List'!F98)</f>
        <v/>
      </c>
      <c r="G214" s="264" t="str">
        <f>IF('Fleet List'!G98="","",'Fleet List'!G98)</f>
        <v/>
      </c>
      <c r="H214" s="264" t="str">
        <f>IF('Fleet List'!H98="","",'Fleet List'!H98)</f>
        <v/>
      </c>
      <c r="I214" s="264">
        <f>IF('Fleet List'!I98="","",'Fleet List'!I98)</f>
        <v>0</v>
      </c>
      <c r="J214" s="264">
        <f>IF('Fleet List'!J98="","",'Fleet List'!J98)</f>
        <v>0</v>
      </c>
      <c r="K214" s="264" t="str">
        <f>IF('Fleet List'!K98="","",'Fleet List'!K98)</f>
        <v/>
      </c>
      <c r="L214" s="264" t="str">
        <f>IF('Fleet List'!L98="","",'Fleet List'!L98)</f>
        <v/>
      </c>
      <c r="M214" s="9" t="str">
        <f>IF('Fleet List'!L204="","",'Fleet List'!L204)</f>
        <v/>
      </c>
    </row>
    <row r="215" spans="1:13">
      <c r="A215" s="264">
        <v>93</v>
      </c>
      <c r="B215" s="264" t="str">
        <f>IF('Fleet List'!B99="","",'Fleet List'!B99)</f>
        <v/>
      </c>
      <c r="C215" s="264" t="str">
        <f>IF('Fleet List'!C99="","",'Fleet List'!C99)</f>
        <v/>
      </c>
      <c r="D215" s="264" t="str">
        <f>IF('Fleet List'!D99="","",'Fleet List'!D99)</f>
        <v/>
      </c>
      <c r="E215" s="264" t="str">
        <f>IF('Fleet List'!E99="","",'Fleet List'!E99)</f>
        <v/>
      </c>
      <c r="F215" s="264" t="str">
        <f>IF('Fleet List'!F99="","",'Fleet List'!F99)</f>
        <v/>
      </c>
      <c r="G215" s="264" t="str">
        <f>IF('Fleet List'!G99="","",'Fleet List'!G99)</f>
        <v/>
      </c>
      <c r="H215" s="264" t="str">
        <f>IF('Fleet List'!H99="","",'Fleet List'!H99)</f>
        <v/>
      </c>
      <c r="I215" s="264">
        <f>IF('Fleet List'!I99="","",'Fleet List'!I99)</f>
        <v>0</v>
      </c>
      <c r="J215" s="264">
        <f>IF('Fleet List'!J99="","",'Fleet List'!J99)</f>
        <v>0</v>
      </c>
      <c r="K215" s="264" t="str">
        <f>IF('Fleet List'!K99="","",'Fleet List'!K99)</f>
        <v/>
      </c>
      <c r="L215" s="264" t="str">
        <f>IF('Fleet List'!L99="","",'Fleet List'!L99)</f>
        <v/>
      </c>
      <c r="M215" s="9" t="str">
        <f>IF('Fleet List'!L205="","",'Fleet List'!L205)</f>
        <v/>
      </c>
    </row>
    <row r="216" spans="1:13">
      <c r="A216" s="264">
        <v>94</v>
      </c>
      <c r="B216" s="264" t="str">
        <f>IF('Fleet List'!B100="","",'Fleet List'!B100)</f>
        <v/>
      </c>
      <c r="C216" s="264" t="str">
        <f>IF('Fleet List'!C100="","",'Fleet List'!C100)</f>
        <v/>
      </c>
      <c r="D216" s="264" t="str">
        <f>IF('Fleet List'!D100="","",'Fleet List'!D100)</f>
        <v/>
      </c>
      <c r="E216" s="264" t="str">
        <f>IF('Fleet List'!E100="","",'Fleet List'!E100)</f>
        <v/>
      </c>
      <c r="F216" s="264" t="str">
        <f>IF('Fleet List'!F100="","",'Fleet List'!F100)</f>
        <v/>
      </c>
      <c r="G216" s="264" t="str">
        <f>IF('Fleet List'!G100="","",'Fleet List'!G100)</f>
        <v/>
      </c>
      <c r="H216" s="264" t="str">
        <f>IF('Fleet List'!H100="","",'Fleet List'!H100)</f>
        <v/>
      </c>
      <c r="I216" s="264">
        <f>IF('Fleet List'!I100="","",'Fleet List'!I100)</f>
        <v>0</v>
      </c>
      <c r="J216" s="264">
        <f>IF('Fleet List'!J100="","",'Fleet List'!J100)</f>
        <v>0</v>
      </c>
      <c r="K216" s="264" t="str">
        <f>IF('Fleet List'!K100="","",'Fleet List'!K100)</f>
        <v/>
      </c>
      <c r="L216" s="264" t="str">
        <f>IF('Fleet List'!L100="","",'Fleet List'!L100)</f>
        <v/>
      </c>
      <c r="M216" s="9" t="str">
        <f>IF('Fleet List'!L206="","",'Fleet List'!L206)</f>
        <v/>
      </c>
    </row>
    <row r="217" spans="1:13">
      <c r="A217" s="264">
        <v>95</v>
      </c>
      <c r="B217" s="264" t="str">
        <f>IF('Fleet List'!B101="","",'Fleet List'!B101)</f>
        <v/>
      </c>
      <c r="C217" s="264" t="str">
        <f>IF('Fleet List'!C101="","",'Fleet List'!C101)</f>
        <v/>
      </c>
      <c r="D217" s="264" t="str">
        <f>IF('Fleet List'!D101="","",'Fleet List'!D101)</f>
        <v/>
      </c>
      <c r="E217" s="264" t="str">
        <f>IF('Fleet List'!E101="","",'Fleet List'!E101)</f>
        <v/>
      </c>
      <c r="F217" s="264" t="str">
        <f>IF('Fleet List'!F101="","",'Fleet List'!F101)</f>
        <v/>
      </c>
      <c r="G217" s="264" t="str">
        <f>IF('Fleet List'!G101="","",'Fleet List'!G101)</f>
        <v/>
      </c>
      <c r="H217" s="264" t="str">
        <f>IF('Fleet List'!H101="","",'Fleet List'!H101)</f>
        <v/>
      </c>
      <c r="I217" s="264">
        <f>IF('Fleet List'!I101="","",'Fleet List'!I101)</f>
        <v>0</v>
      </c>
      <c r="J217" s="264">
        <f>IF('Fleet List'!J101="","",'Fleet List'!J101)</f>
        <v>0</v>
      </c>
      <c r="K217" s="264" t="str">
        <f>IF('Fleet List'!K101="","",'Fleet List'!K101)</f>
        <v/>
      </c>
      <c r="L217" s="264" t="str">
        <f>IF('Fleet List'!L101="","",'Fleet List'!L101)</f>
        <v/>
      </c>
      <c r="M217" s="9" t="str">
        <f>IF('Fleet List'!L207="","",'Fleet List'!L207)</f>
        <v/>
      </c>
    </row>
    <row r="218" spans="1:13">
      <c r="A218" s="264">
        <v>96</v>
      </c>
      <c r="B218" s="264" t="str">
        <f>IF('Fleet List'!B102="","",'Fleet List'!B102)</f>
        <v/>
      </c>
      <c r="C218" s="264" t="str">
        <f>IF('Fleet List'!C102="","",'Fleet List'!C102)</f>
        <v/>
      </c>
      <c r="D218" s="264" t="str">
        <f>IF('Fleet List'!D102="","",'Fleet List'!D102)</f>
        <v/>
      </c>
      <c r="E218" s="264" t="str">
        <f>IF('Fleet List'!E102="","",'Fleet List'!E102)</f>
        <v/>
      </c>
      <c r="F218" s="264" t="str">
        <f>IF('Fleet List'!F102="","",'Fleet List'!F102)</f>
        <v/>
      </c>
      <c r="G218" s="264" t="str">
        <f>IF('Fleet List'!G102="","",'Fleet List'!G102)</f>
        <v/>
      </c>
      <c r="H218" s="264" t="str">
        <f>IF('Fleet List'!H102="","",'Fleet List'!H102)</f>
        <v/>
      </c>
      <c r="I218" s="264">
        <f>IF('Fleet List'!I102="","",'Fleet List'!I102)</f>
        <v>0</v>
      </c>
      <c r="J218" s="264">
        <f>IF('Fleet List'!J102="","",'Fleet List'!J102)</f>
        <v>0</v>
      </c>
      <c r="K218" s="264" t="str">
        <f>IF('Fleet List'!K102="","",'Fleet List'!K102)</f>
        <v/>
      </c>
      <c r="L218" s="264" t="str">
        <f>IF('Fleet List'!L102="","",'Fleet List'!L102)</f>
        <v/>
      </c>
      <c r="M218" s="9" t="str">
        <f>IF('Fleet List'!L208="","",'Fleet List'!L208)</f>
        <v/>
      </c>
    </row>
    <row r="219" spans="1:13">
      <c r="A219" s="264">
        <v>97</v>
      </c>
      <c r="B219" s="264" t="str">
        <f>IF('Fleet List'!B103="","",'Fleet List'!B103)</f>
        <v/>
      </c>
      <c r="C219" s="264" t="str">
        <f>IF('Fleet List'!C103="","",'Fleet List'!C103)</f>
        <v/>
      </c>
      <c r="D219" s="264" t="str">
        <f>IF('Fleet List'!D103="","",'Fleet List'!D103)</f>
        <v/>
      </c>
      <c r="E219" s="264" t="str">
        <f>IF('Fleet List'!E103="","",'Fleet List'!E103)</f>
        <v/>
      </c>
      <c r="F219" s="264" t="str">
        <f>IF('Fleet List'!F103="","",'Fleet List'!F103)</f>
        <v/>
      </c>
      <c r="G219" s="264" t="str">
        <f>IF('Fleet List'!G103="","",'Fleet List'!G103)</f>
        <v/>
      </c>
      <c r="H219" s="264" t="str">
        <f>IF('Fleet List'!H103="","",'Fleet List'!H103)</f>
        <v/>
      </c>
      <c r="I219" s="264">
        <f>IF('Fleet List'!I103="","",'Fleet List'!I103)</f>
        <v>0</v>
      </c>
      <c r="J219" s="264">
        <f>IF('Fleet List'!J103="","",'Fleet List'!J103)</f>
        <v>0</v>
      </c>
      <c r="K219" s="264" t="str">
        <f>IF('Fleet List'!K103="","",'Fleet List'!K103)</f>
        <v/>
      </c>
      <c r="L219" s="264" t="str">
        <f>IF('Fleet List'!L103="","",'Fleet List'!L103)</f>
        <v/>
      </c>
      <c r="M219" s="9" t="str">
        <f>IF('Fleet List'!L209="","",'Fleet List'!L209)</f>
        <v/>
      </c>
    </row>
    <row r="220" spans="1:13">
      <c r="A220" s="264">
        <v>98</v>
      </c>
      <c r="B220" s="264" t="str">
        <f>IF('Fleet List'!B104="","",'Fleet List'!B104)</f>
        <v/>
      </c>
      <c r="C220" s="264" t="str">
        <f>IF('Fleet List'!C104="","",'Fleet List'!C104)</f>
        <v/>
      </c>
      <c r="D220" s="264" t="str">
        <f>IF('Fleet List'!D104="","",'Fleet List'!D104)</f>
        <v/>
      </c>
      <c r="E220" s="264" t="str">
        <f>IF('Fleet List'!E104="","",'Fleet List'!E104)</f>
        <v/>
      </c>
      <c r="F220" s="264" t="str">
        <f>IF('Fleet List'!F104="","",'Fleet List'!F104)</f>
        <v/>
      </c>
      <c r="G220" s="264" t="str">
        <f>IF('Fleet List'!G104="","",'Fleet List'!G104)</f>
        <v/>
      </c>
      <c r="H220" s="264" t="str">
        <f>IF('Fleet List'!H104="","",'Fleet List'!H104)</f>
        <v/>
      </c>
      <c r="I220" s="264">
        <f>IF('Fleet List'!I104="","",'Fleet List'!I104)</f>
        <v>0</v>
      </c>
      <c r="J220" s="264">
        <f>IF('Fleet List'!J104="","",'Fleet List'!J104)</f>
        <v>0</v>
      </c>
      <c r="K220" s="264" t="str">
        <f>IF('Fleet List'!K104="","",'Fleet List'!K104)</f>
        <v/>
      </c>
      <c r="L220" s="264" t="str">
        <f>IF('Fleet List'!L104="","",'Fleet List'!L104)</f>
        <v/>
      </c>
      <c r="M220" s="9" t="str">
        <f>IF('Fleet List'!L210="","",'Fleet List'!L210)</f>
        <v/>
      </c>
    </row>
    <row r="221" spans="1:13">
      <c r="A221" s="264">
        <v>99</v>
      </c>
      <c r="B221" s="264" t="str">
        <f>IF('Fleet List'!B105="","",'Fleet List'!B105)</f>
        <v/>
      </c>
      <c r="C221" s="264" t="str">
        <f>IF('Fleet List'!C105="","",'Fleet List'!C105)</f>
        <v/>
      </c>
      <c r="D221" s="264" t="str">
        <f>IF('Fleet List'!D105="","",'Fleet List'!D105)</f>
        <v/>
      </c>
      <c r="E221" s="264" t="str">
        <f>IF('Fleet List'!E105="","",'Fleet List'!E105)</f>
        <v/>
      </c>
      <c r="F221" s="264" t="str">
        <f>IF('Fleet List'!F105="","",'Fleet List'!F105)</f>
        <v/>
      </c>
      <c r="G221" s="264" t="str">
        <f>IF('Fleet List'!G105="","",'Fleet List'!G105)</f>
        <v/>
      </c>
      <c r="H221" s="264" t="str">
        <f>IF('Fleet List'!H105="","",'Fleet List'!H105)</f>
        <v/>
      </c>
      <c r="I221" s="264">
        <f>IF('Fleet List'!I105="","",'Fleet List'!I105)</f>
        <v>0</v>
      </c>
      <c r="J221" s="264">
        <f>IF('Fleet List'!J105="","",'Fleet List'!J105)</f>
        <v>0</v>
      </c>
      <c r="K221" s="264" t="str">
        <f>IF('Fleet List'!K105="","",'Fleet List'!K105)</f>
        <v/>
      </c>
      <c r="L221" s="264" t="str">
        <f>IF('Fleet List'!L105="","",'Fleet List'!L105)</f>
        <v/>
      </c>
      <c r="M221" s="9" t="str">
        <f>IF('Fleet List'!L211="","",'Fleet List'!L211)</f>
        <v/>
      </c>
    </row>
    <row r="222" spans="1:13">
      <c r="A222" s="264">
        <v>100</v>
      </c>
      <c r="B222" s="264" t="str">
        <f>IF('Fleet List'!B106="","",'Fleet List'!B106)</f>
        <v/>
      </c>
      <c r="C222" s="264" t="str">
        <f>IF('Fleet List'!C106="","",'Fleet List'!C106)</f>
        <v/>
      </c>
      <c r="D222" s="264" t="str">
        <f>IF('Fleet List'!D106="","",'Fleet List'!D106)</f>
        <v/>
      </c>
      <c r="E222" s="264" t="str">
        <f>IF('Fleet List'!E106="","",'Fleet List'!E106)</f>
        <v/>
      </c>
      <c r="F222" s="264" t="str">
        <f>IF('Fleet List'!F106="","",'Fleet List'!F106)</f>
        <v/>
      </c>
      <c r="G222" s="264" t="str">
        <f>IF('Fleet List'!G106="","",'Fleet List'!G106)</f>
        <v/>
      </c>
      <c r="H222" s="264" t="str">
        <f>IF('Fleet List'!H106="","",'Fleet List'!H106)</f>
        <v/>
      </c>
      <c r="I222" s="264">
        <f>IF('Fleet List'!I106="","",'Fleet List'!I106)</f>
        <v>0</v>
      </c>
      <c r="J222" s="264">
        <f>IF('Fleet List'!J106="","",'Fleet List'!J106)</f>
        <v>0</v>
      </c>
      <c r="K222" s="264" t="str">
        <f>IF('Fleet List'!K106="","",'Fleet List'!K106)</f>
        <v/>
      </c>
      <c r="L222" s="264" t="str">
        <f>IF('Fleet List'!L106="","",'Fleet List'!L106)</f>
        <v/>
      </c>
      <c r="M222" s="9" t="str">
        <f>IF('Fleet List'!L212="","",'Fleet List'!L212)</f>
        <v/>
      </c>
    </row>
    <row r="225" spans="1:5">
      <c r="A225" s="264" t="s">
        <v>754</v>
      </c>
      <c r="B225" s="287" t="s">
        <v>755</v>
      </c>
      <c r="C225" s="287" t="s">
        <v>756</v>
      </c>
      <c r="D225" s="287" t="s">
        <v>757</v>
      </c>
      <c r="E225" s="295" t="s">
        <v>758</v>
      </c>
    </row>
    <row r="226" spans="1:5">
      <c r="A226" s="293" t="s">
        <v>31</v>
      </c>
      <c r="B226" s="264">
        <f>'IFTA Data'!D6</f>
        <v>0</v>
      </c>
      <c r="C226" s="264">
        <f>'IFTA Data'!E6</f>
        <v>0</v>
      </c>
      <c r="D226" s="264">
        <f>'IFTA Data'!F6</f>
        <v>0</v>
      </c>
      <c r="E226" s="264">
        <f>'IFTA Data'!G6</f>
        <v>0</v>
      </c>
    </row>
    <row r="227" spans="1:5">
      <c r="A227" s="293" t="s">
        <v>32</v>
      </c>
      <c r="B227" s="264">
        <f>'IFTA Data'!D7</f>
        <v>0</v>
      </c>
      <c r="C227" s="264">
        <f>'IFTA Data'!E7</f>
        <v>0</v>
      </c>
      <c r="D227" s="264">
        <f>'IFTA Data'!F7</f>
        <v>0</v>
      </c>
      <c r="E227" s="264">
        <f>'IFTA Data'!G7</f>
        <v>0</v>
      </c>
    </row>
    <row r="228" spans="1:5">
      <c r="A228" s="293" t="s">
        <v>33</v>
      </c>
      <c r="B228" s="264">
        <f>'IFTA Data'!D8</f>
        <v>0</v>
      </c>
      <c r="C228" s="264">
        <f>'IFTA Data'!E8</f>
        <v>0</v>
      </c>
      <c r="D228" s="264">
        <f>'IFTA Data'!F8</f>
        <v>0</v>
      </c>
      <c r="E228" s="264">
        <f>'IFTA Data'!G8</f>
        <v>0</v>
      </c>
    </row>
    <row r="229" spans="1:5">
      <c r="A229" s="293" t="s">
        <v>34</v>
      </c>
      <c r="B229" s="264">
        <f>'IFTA Data'!D9</f>
        <v>0</v>
      </c>
      <c r="C229" s="264">
        <f>'IFTA Data'!E9</f>
        <v>0</v>
      </c>
      <c r="D229" s="264">
        <f>'IFTA Data'!F9</f>
        <v>0</v>
      </c>
      <c r="E229" s="264">
        <f>'IFTA Data'!G9</f>
        <v>0</v>
      </c>
    </row>
    <row r="230" spans="1:5">
      <c r="A230" s="293" t="s">
        <v>35</v>
      </c>
      <c r="B230" s="264">
        <f>'IFTA Data'!D10</f>
        <v>0</v>
      </c>
      <c r="C230" s="264">
        <f>'IFTA Data'!E10</f>
        <v>0</v>
      </c>
      <c r="D230" s="264">
        <f>'IFTA Data'!F10</f>
        <v>0</v>
      </c>
      <c r="E230" s="264">
        <f>'IFTA Data'!G10</f>
        <v>0</v>
      </c>
    </row>
    <row r="231" spans="1:5">
      <c r="A231" s="293" t="s">
        <v>36</v>
      </c>
      <c r="B231" s="264">
        <f>'IFTA Data'!D11</f>
        <v>0</v>
      </c>
      <c r="C231" s="264">
        <f>'IFTA Data'!E11</f>
        <v>0</v>
      </c>
      <c r="D231" s="264">
        <f>'IFTA Data'!F11</f>
        <v>0</v>
      </c>
      <c r="E231" s="264">
        <f>'IFTA Data'!G11</f>
        <v>0</v>
      </c>
    </row>
    <row r="232" spans="1:5">
      <c r="A232" s="293" t="s">
        <v>38</v>
      </c>
      <c r="B232" s="264">
        <f>'IFTA Data'!D12</f>
        <v>0</v>
      </c>
      <c r="C232" s="264">
        <f>'IFTA Data'!E12</f>
        <v>0</v>
      </c>
      <c r="D232" s="264">
        <f>'IFTA Data'!F12</f>
        <v>0</v>
      </c>
      <c r="E232" s="264">
        <f>'IFTA Data'!G12</f>
        <v>0</v>
      </c>
    </row>
    <row r="233" spans="1:5">
      <c r="A233" s="293" t="s">
        <v>39</v>
      </c>
      <c r="B233" s="264">
        <f>'IFTA Data'!D13</f>
        <v>0</v>
      </c>
      <c r="C233" s="264">
        <f>'IFTA Data'!E13</f>
        <v>0</v>
      </c>
      <c r="D233" s="264">
        <f>'IFTA Data'!F13</f>
        <v>0</v>
      </c>
      <c r="E233" s="264">
        <f>'IFTA Data'!G13</f>
        <v>0</v>
      </c>
    </row>
    <row r="234" spans="1:5">
      <c r="A234" s="293" t="s">
        <v>40</v>
      </c>
      <c r="B234" s="264">
        <f>'IFTA Data'!D14</f>
        <v>0</v>
      </c>
      <c r="C234" s="264">
        <f>'IFTA Data'!E14</f>
        <v>0</v>
      </c>
      <c r="D234" s="264">
        <f>'IFTA Data'!F14</f>
        <v>0</v>
      </c>
      <c r="E234" s="264">
        <f>'IFTA Data'!G14</f>
        <v>0</v>
      </c>
    </row>
    <row r="235" spans="1:5">
      <c r="A235" s="293" t="s">
        <v>42</v>
      </c>
      <c r="B235" s="264">
        <f>'IFTA Data'!D15</f>
        <v>0</v>
      </c>
      <c r="C235" s="264">
        <f>'IFTA Data'!E15</f>
        <v>0</v>
      </c>
      <c r="D235" s="264">
        <f>'IFTA Data'!F15</f>
        <v>0</v>
      </c>
      <c r="E235" s="264">
        <f>'IFTA Data'!G15</f>
        <v>0</v>
      </c>
    </row>
    <row r="236" spans="1:5">
      <c r="A236" s="293" t="s">
        <v>43</v>
      </c>
      <c r="B236" s="264">
        <f>'IFTA Data'!D16</f>
        <v>0</v>
      </c>
      <c r="C236" s="264">
        <f>'IFTA Data'!E16</f>
        <v>0</v>
      </c>
      <c r="D236" s="264">
        <f>'IFTA Data'!F16</f>
        <v>0</v>
      </c>
      <c r="E236" s="264">
        <f>'IFTA Data'!G16</f>
        <v>0</v>
      </c>
    </row>
    <row r="237" spans="1:5">
      <c r="A237" s="293" t="s">
        <v>44</v>
      </c>
      <c r="B237" s="264">
        <f>'IFTA Data'!D17</f>
        <v>0</v>
      </c>
      <c r="C237" s="264">
        <f>'IFTA Data'!E17</f>
        <v>0</v>
      </c>
      <c r="D237" s="264">
        <f>'IFTA Data'!F17</f>
        <v>0</v>
      </c>
      <c r="E237" s="264">
        <f>'IFTA Data'!G17</f>
        <v>0</v>
      </c>
    </row>
    <row r="238" spans="1:5">
      <c r="A238" s="293" t="s">
        <v>45</v>
      </c>
      <c r="B238" s="264">
        <f>'IFTA Data'!D18</f>
        <v>0</v>
      </c>
      <c r="C238" s="264">
        <f>'IFTA Data'!E18</f>
        <v>0</v>
      </c>
      <c r="D238" s="264">
        <f>'IFTA Data'!F18</f>
        <v>0</v>
      </c>
      <c r="E238" s="264">
        <f>'IFTA Data'!G18</f>
        <v>0</v>
      </c>
    </row>
    <row r="239" spans="1:5">
      <c r="A239" s="293" t="s">
        <v>46</v>
      </c>
      <c r="B239" s="264">
        <f>'IFTA Data'!D19</f>
        <v>0</v>
      </c>
      <c r="C239" s="264">
        <f>'IFTA Data'!E19</f>
        <v>0</v>
      </c>
      <c r="D239" s="264">
        <f>'IFTA Data'!F19</f>
        <v>0</v>
      </c>
      <c r="E239" s="264">
        <f>'IFTA Data'!G19</f>
        <v>0</v>
      </c>
    </row>
    <row r="240" spans="1:5">
      <c r="A240" s="293" t="s">
        <v>47</v>
      </c>
      <c r="B240" s="264">
        <f>'IFTA Data'!D20</f>
        <v>0</v>
      </c>
      <c r="C240" s="264">
        <f>'IFTA Data'!E20</f>
        <v>0</v>
      </c>
      <c r="D240" s="264">
        <f>'IFTA Data'!F20</f>
        <v>0</v>
      </c>
      <c r="E240" s="264">
        <f>'IFTA Data'!G20</f>
        <v>0</v>
      </c>
    </row>
    <row r="241" spans="1:5">
      <c r="A241" s="293" t="s">
        <v>48</v>
      </c>
      <c r="B241" s="264">
        <f>'IFTA Data'!D21</f>
        <v>0</v>
      </c>
      <c r="C241" s="264">
        <f>'IFTA Data'!E21</f>
        <v>0</v>
      </c>
      <c r="D241" s="264">
        <f>'IFTA Data'!F21</f>
        <v>0</v>
      </c>
      <c r="E241" s="264">
        <f>'IFTA Data'!G21</f>
        <v>0</v>
      </c>
    </row>
    <row r="242" spans="1:5">
      <c r="A242" s="293" t="s">
        <v>49</v>
      </c>
      <c r="B242" s="264">
        <f>'IFTA Data'!D22</f>
        <v>0</v>
      </c>
      <c r="C242" s="264">
        <f>'IFTA Data'!E22</f>
        <v>0</v>
      </c>
      <c r="D242" s="264">
        <f>'IFTA Data'!F22</f>
        <v>0</v>
      </c>
      <c r="E242" s="264">
        <f>'IFTA Data'!G22</f>
        <v>0</v>
      </c>
    </row>
    <row r="243" spans="1:5">
      <c r="A243" s="293" t="s">
        <v>50</v>
      </c>
      <c r="B243" s="264">
        <f>'IFTA Data'!D23</f>
        <v>0</v>
      </c>
      <c r="C243" s="264">
        <f>'IFTA Data'!E23</f>
        <v>0</v>
      </c>
      <c r="D243" s="264">
        <f>'IFTA Data'!F23</f>
        <v>0</v>
      </c>
      <c r="E243" s="264">
        <f>'IFTA Data'!G23</f>
        <v>0</v>
      </c>
    </row>
    <row r="244" spans="1:5">
      <c r="A244" s="293" t="s">
        <v>51</v>
      </c>
      <c r="B244" s="264">
        <f>'IFTA Data'!D24</f>
        <v>0</v>
      </c>
      <c r="C244" s="264">
        <f>'IFTA Data'!E24</f>
        <v>0</v>
      </c>
      <c r="D244" s="264">
        <f>'IFTA Data'!F24</f>
        <v>0</v>
      </c>
      <c r="E244" s="264">
        <f>'IFTA Data'!G24</f>
        <v>0</v>
      </c>
    </row>
    <row r="245" spans="1:5">
      <c r="A245" s="293" t="s">
        <v>52</v>
      </c>
      <c r="B245" s="264">
        <f>'IFTA Data'!D25</f>
        <v>0</v>
      </c>
      <c r="C245" s="264">
        <f>'IFTA Data'!E25</f>
        <v>0</v>
      </c>
      <c r="D245" s="264">
        <f>'IFTA Data'!F25</f>
        <v>0</v>
      </c>
      <c r="E245" s="264">
        <f>'IFTA Data'!G25</f>
        <v>0</v>
      </c>
    </row>
    <row r="246" spans="1:5">
      <c r="A246" s="293" t="s">
        <v>53</v>
      </c>
      <c r="B246" s="264">
        <f>'IFTA Data'!D26</f>
        <v>0</v>
      </c>
      <c r="C246" s="264">
        <f>'IFTA Data'!E26</f>
        <v>0</v>
      </c>
      <c r="D246" s="264">
        <f>'IFTA Data'!F26</f>
        <v>0</v>
      </c>
      <c r="E246" s="264">
        <f>'IFTA Data'!G26</f>
        <v>0</v>
      </c>
    </row>
    <row r="247" spans="1:5">
      <c r="A247" s="293" t="s">
        <v>54</v>
      </c>
      <c r="B247" s="264">
        <f>'IFTA Data'!D27</f>
        <v>0</v>
      </c>
      <c r="C247" s="264">
        <f>'IFTA Data'!E27</f>
        <v>0</v>
      </c>
      <c r="D247" s="264">
        <f>'IFTA Data'!F27</f>
        <v>0</v>
      </c>
      <c r="E247" s="264">
        <f>'IFTA Data'!G27</f>
        <v>0</v>
      </c>
    </row>
    <row r="248" spans="1:5">
      <c r="A248" s="293" t="s">
        <v>55</v>
      </c>
      <c r="B248" s="264">
        <f>'IFTA Data'!D28</f>
        <v>0</v>
      </c>
      <c r="C248" s="264">
        <f>'IFTA Data'!E28</f>
        <v>0</v>
      </c>
      <c r="D248" s="264">
        <f>'IFTA Data'!F28</f>
        <v>0</v>
      </c>
      <c r="E248" s="264">
        <f>'IFTA Data'!G28</f>
        <v>0</v>
      </c>
    </row>
    <row r="249" spans="1:5">
      <c r="A249" s="293" t="s">
        <v>56</v>
      </c>
      <c r="B249" s="264">
        <f>'IFTA Data'!D29</f>
        <v>0</v>
      </c>
      <c r="C249" s="264">
        <f>'IFTA Data'!E29</f>
        <v>0</v>
      </c>
      <c r="D249" s="264">
        <f>'IFTA Data'!F29</f>
        <v>0</v>
      </c>
      <c r="E249" s="264">
        <f>'IFTA Data'!G29</f>
        <v>0</v>
      </c>
    </row>
    <row r="250" spans="1:5">
      <c r="A250" s="293" t="s">
        <v>57</v>
      </c>
      <c r="B250" s="264">
        <f>'IFTA Data'!D30</f>
        <v>0</v>
      </c>
      <c r="C250" s="264">
        <f>'IFTA Data'!E30</f>
        <v>0</v>
      </c>
      <c r="D250" s="264">
        <f>'IFTA Data'!F30</f>
        <v>0</v>
      </c>
      <c r="E250" s="264">
        <f>'IFTA Data'!G30</f>
        <v>0</v>
      </c>
    </row>
    <row r="251" spans="1:5">
      <c r="A251" s="293" t="s">
        <v>58</v>
      </c>
      <c r="B251" s="264">
        <f>'IFTA Data'!D31</f>
        <v>0</v>
      </c>
      <c r="C251" s="264">
        <f>'IFTA Data'!E31</f>
        <v>0</v>
      </c>
      <c r="D251" s="264">
        <f>'IFTA Data'!F31</f>
        <v>0</v>
      </c>
      <c r="E251" s="264">
        <f>'IFTA Data'!G31</f>
        <v>0</v>
      </c>
    </row>
    <row r="252" spans="1:5">
      <c r="A252" s="293" t="s">
        <v>59</v>
      </c>
      <c r="B252" s="264">
        <f>'IFTA Data'!D32</f>
        <v>0</v>
      </c>
      <c r="C252" s="264">
        <f>'IFTA Data'!E32</f>
        <v>0</v>
      </c>
      <c r="D252" s="264">
        <f>'IFTA Data'!F32</f>
        <v>0</v>
      </c>
      <c r="E252" s="264">
        <f>'IFTA Data'!G32</f>
        <v>0</v>
      </c>
    </row>
    <row r="253" spans="1:5">
      <c r="A253" s="293" t="s">
        <v>60</v>
      </c>
      <c r="B253" s="264">
        <f>'IFTA Data'!D33</f>
        <v>0</v>
      </c>
      <c r="C253" s="264">
        <f>'IFTA Data'!E33</f>
        <v>0</v>
      </c>
      <c r="D253" s="264">
        <f>'IFTA Data'!F33</f>
        <v>0</v>
      </c>
      <c r="E253" s="264">
        <f>'IFTA Data'!G33</f>
        <v>0</v>
      </c>
    </row>
    <row r="254" spans="1:5">
      <c r="A254" s="293" t="s">
        <v>61</v>
      </c>
      <c r="B254" s="264">
        <f>'IFTA Data'!D34</f>
        <v>0</v>
      </c>
      <c r="C254" s="264">
        <f>'IFTA Data'!E34</f>
        <v>0</v>
      </c>
      <c r="D254" s="264">
        <f>'IFTA Data'!F34</f>
        <v>0</v>
      </c>
      <c r="E254" s="264">
        <f>'IFTA Data'!G34</f>
        <v>0</v>
      </c>
    </row>
    <row r="255" spans="1:5">
      <c r="A255" s="293" t="s">
        <v>62</v>
      </c>
      <c r="B255" s="264">
        <f>'IFTA Data'!D35</f>
        <v>0</v>
      </c>
      <c r="C255" s="264">
        <f>'IFTA Data'!E35</f>
        <v>0</v>
      </c>
      <c r="D255" s="264">
        <f>'IFTA Data'!F35</f>
        <v>0</v>
      </c>
      <c r="E255" s="264">
        <f>'IFTA Data'!G35</f>
        <v>0</v>
      </c>
    </row>
    <row r="256" spans="1:5">
      <c r="A256" s="293" t="s">
        <v>63</v>
      </c>
      <c r="B256" s="264">
        <f>'IFTA Data'!D36</f>
        <v>0</v>
      </c>
      <c r="C256" s="264">
        <f>'IFTA Data'!E36</f>
        <v>0</v>
      </c>
      <c r="D256" s="264">
        <f>'IFTA Data'!F36</f>
        <v>0</v>
      </c>
      <c r="E256" s="264">
        <f>'IFTA Data'!G36</f>
        <v>0</v>
      </c>
    </row>
    <row r="257" spans="1:5">
      <c r="A257" s="293" t="s">
        <v>64</v>
      </c>
      <c r="B257" s="264">
        <f>'IFTA Data'!D37</f>
        <v>0</v>
      </c>
      <c r="C257" s="264">
        <f>'IFTA Data'!E37</f>
        <v>0</v>
      </c>
      <c r="D257" s="264">
        <f>'IFTA Data'!F37</f>
        <v>0</v>
      </c>
      <c r="E257" s="264">
        <f>'IFTA Data'!G37</f>
        <v>0</v>
      </c>
    </row>
    <row r="258" spans="1:5">
      <c r="A258" s="293" t="s">
        <v>65</v>
      </c>
      <c r="B258" s="264">
        <f>'IFTA Data'!D38</f>
        <v>0</v>
      </c>
      <c r="C258" s="264">
        <f>'IFTA Data'!E38</f>
        <v>0</v>
      </c>
      <c r="D258" s="264">
        <f>'IFTA Data'!F38</f>
        <v>0</v>
      </c>
      <c r="E258" s="264">
        <f>'IFTA Data'!G38</f>
        <v>0</v>
      </c>
    </row>
    <row r="259" spans="1:5">
      <c r="A259" s="293" t="s">
        <v>66</v>
      </c>
      <c r="B259" s="264">
        <f>'IFTA Data'!D39</f>
        <v>0</v>
      </c>
      <c r="C259" s="264">
        <f>'IFTA Data'!E39</f>
        <v>0</v>
      </c>
      <c r="D259" s="264">
        <f>'IFTA Data'!F39</f>
        <v>0</v>
      </c>
      <c r="E259" s="264">
        <f>'IFTA Data'!G39</f>
        <v>0</v>
      </c>
    </row>
    <row r="260" spans="1:5">
      <c r="A260" s="293" t="s">
        <v>67</v>
      </c>
      <c r="B260" s="264">
        <f>'IFTA Data'!D40</f>
        <v>0</v>
      </c>
      <c r="C260" s="264">
        <f>'IFTA Data'!E40</f>
        <v>0</v>
      </c>
      <c r="D260" s="264">
        <f>'IFTA Data'!F40</f>
        <v>0</v>
      </c>
      <c r="E260" s="264">
        <f>'IFTA Data'!G40</f>
        <v>0</v>
      </c>
    </row>
    <row r="261" spans="1:5">
      <c r="A261" s="293" t="s">
        <v>68</v>
      </c>
      <c r="B261" s="264">
        <f>'IFTA Data'!D41</f>
        <v>0</v>
      </c>
      <c r="C261" s="264">
        <f>'IFTA Data'!E41</f>
        <v>0</v>
      </c>
      <c r="D261" s="264">
        <f>'IFTA Data'!F41</f>
        <v>0</v>
      </c>
      <c r="E261" s="264">
        <f>'IFTA Data'!G41</f>
        <v>0</v>
      </c>
    </row>
    <row r="262" spans="1:5">
      <c r="A262" s="293" t="s">
        <v>69</v>
      </c>
      <c r="B262" s="264">
        <f>'IFTA Data'!D42</f>
        <v>0</v>
      </c>
      <c r="C262" s="264">
        <f>'IFTA Data'!E42</f>
        <v>0</v>
      </c>
      <c r="D262" s="264">
        <f>'IFTA Data'!F42</f>
        <v>0</v>
      </c>
      <c r="E262" s="264">
        <f>'IFTA Data'!G42</f>
        <v>0</v>
      </c>
    </row>
    <row r="263" spans="1:5">
      <c r="A263" s="293" t="s">
        <v>70</v>
      </c>
      <c r="B263" s="264">
        <f>'IFTA Data'!D43</f>
        <v>0</v>
      </c>
      <c r="C263" s="264">
        <f>'IFTA Data'!E43</f>
        <v>0</v>
      </c>
      <c r="D263" s="264">
        <f>'IFTA Data'!F43</f>
        <v>0</v>
      </c>
      <c r="E263" s="264">
        <f>'IFTA Data'!G43</f>
        <v>0</v>
      </c>
    </row>
    <row r="264" spans="1:5">
      <c r="A264" s="293" t="s">
        <v>71</v>
      </c>
      <c r="B264" s="264">
        <f>'IFTA Data'!D44</f>
        <v>0</v>
      </c>
      <c r="C264" s="264">
        <f>'IFTA Data'!E44</f>
        <v>0</v>
      </c>
      <c r="D264" s="264">
        <f>'IFTA Data'!F44</f>
        <v>0</v>
      </c>
      <c r="E264" s="264">
        <f>'IFTA Data'!G44</f>
        <v>0</v>
      </c>
    </row>
    <row r="265" spans="1:5">
      <c r="A265" s="293" t="s">
        <v>72</v>
      </c>
      <c r="B265" s="264">
        <f>'IFTA Data'!D45</f>
        <v>0</v>
      </c>
      <c r="C265" s="264">
        <f>'IFTA Data'!E45</f>
        <v>0</v>
      </c>
      <c r="D265" s="264">
        <f>'IFTA Data'!F45</f>
        <v>0</v>
      </c>
      <c r="E265" s="264">
        <f>'IFTA Data'!G45</f>
        <v>0</v>
      </c>
    </row>
    <row r="266" spans="1:5">
      <c r="A266" s="293" t="s">
        <v>73</v>
      </c>
      <c r="B266" s="264">
        <f>'IFTA Data'!D46</f>
        <v>0</v>
      </c>
      <c r="C266" s="264">
        <f>'IFTA Data'!E46</f>
        <v>0</v>
      </c>
      <c r="D266" s="264">
        <f>'IFTA Data'!F46</f>
        <v>0</v>
      </c>
      <c r="E266" s="264">
        <f>'IFTA Data'!G46</f>
        <v>0</v>
      </c>
    </row>
    <row r="267" spans="1:5">
      <c r="A267" s="293" t="s">
        <v>74</v>
      </c>
      <c r="B267" s="264">
        <f>'IFTA Data'!D47</f>
        <v>0</v>
      </c>
      <c r="C267" s="264">
        <f>'IFTA Data'!E47</f>
        <v>0</v>
      </c>
      <c r="D267" s="264">
        <f>'IFTA Data'!F47</f>
        <v>0</v>
      </c>
      <c r="E267" s="264">
        <f>'IFTA Data'!G47</f>
        <v>0</v>
      </c>
    </row>
    <row r="268" spans="1:5">
      <c r="A268" s="293" t="s">
        <v>75</v>
      </c>
      <c r="B268" s="264">
        <f>'IFTA Data'!D48</f>
        <v>0</v>
      </c>
      <c r="C268" s="264">
        <f>'IFTA Data'!E48</f>
        <v>0</v>
      </c>
      <c r="D268" s="264">
        <f>'IFTA Data'!F48</f>
        <v>0</v>
      </c>
      <c r="E268" s="264">
        <f>'IFTA Data'!G48</f>
        <v>0</v>
      </c>
    </row>
    <row r="269" spans="1:5">
      <c r="A269" s="293" t="s">
        <v>76</v>
      </c>
      <c r="B269" s="264">
        <f>'IFTA Data'!D49</f>
        <v>0</v>
      </c>
      <c r="C269" s="264">
        <f>'IFTA Data'!E49</f>
        <v>0</v>
      </c>
      <c r="D269" s="264">
        <f>'IFTA Data'!F49</f>
        <v>0</v>
      </c>
      <c r="E269" s="264">
        <f>'IFTA Data'!G49</f>
        <v>0</v>
      </c>
    </row>
    <row r="270" spans="1:5">
      <c r="A270" s="293" t="s">
        <v>77</v>
      </c>
      <c r="B270" s="264">
        <f>'IFTA Data'!D50</f>
        <v>0</v>
      </c>
      <c r="C270" s="264">
        <f>'IFTA Data'!E50</f>
        <v>0</v>
      </c>
      <c r="D270" s="264">
        <f>'IFTA Data'!F50</f>
        <v>0</v>
      </c>
      <c r="E270" s="264">
        <f>'IFTA Data'!G50</f>
        <v>0</v>
      </c>
    </row>
    <row r="271" spans="1:5">
      <c r="A271" s="293" t="s">
        <v>78</v>
      </c>
      <c r="B271" s="264">
        <f>'IFTA Data'!D51</f>
        <v>0</v>
      </c>
      <c r="C271" s="264">
        <f>'IFTA Data'!E51</f>
        <v>0</v>
      </c>
      <c r="D271" s="264">
        <f>'IFTA Data'!F51</f>
        <v>0</v>
      </c>
      <c r="E271" s="264">
        <f>'IFTA Data'!G51</f>
        <v>0</v>
      </c>
    </row>
    <row r="272" spans="1:5">
      <c r="A272" s="293" t="s">
        <v>79</v>
      </c>
      <c r="B272" s="264">
        <f>'IFTA Data'!D52</f>
        <v>0</v>
      </c>
      <c r="C272" s="264">
        <f>'IFTA Data'!E52</f>
        <v>0</v>
      </c>
      <c r="D272" s="264">
        <f>'IFTA Data'!F52</f>
        <v>0</v>
      </c>
      <c r="E272" s="264">
        <f>'IFTA Data'!G52</f>
        <v>0</v>
      </c>
    </row>
    <row r="273" spans="1:5">
      <c r="A273" s="294" t="s">
        <v>80</v>
      </c>
      <c r="B273" s="264">
        <f>'IFTA Data'!D53</f>
        <v>0</v>
      </c>
      <c r="C273" s="264">
        <f>'IFTA Data'!E53</f>
        <v>0</v>
      </c>
      <c r="D273" s="264">
        <f>'IFTA Data'!F53</f>
        <v>0</v>
      </c>
      <c r="E273" s="264">
        <f>'IFTA Data'!G53</f>
        <v>0</v>
      </c>
    </row>
  </sheetData>
  <mergeCells count="6">
    <mergeCell ref="A121:L121"/>
    <mergeCell ref="A17:O17"/>
    <mergeCell ref="A1:FM1"/>
    <mergeCell ref="A5:FG5"/>
    <mergeCell ref="A9:AZ9"/>
    <mergeCell ref="A13:AJ13"/>
  </mergeCells>
  <pageMargins left="0.7" right="0.7" top="0.75" bottom="0.75" header="0.3" footer="0.3"/>
  <ignoredErrors>
    <ignoredError sqref="B3"/>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Application Info</vt:lpstr>
      <vt:lpstr>Reference Data (Hidden)</vt:lpstr>
      <vt:lpstr>New Venture Supplemental App</vt:lpstr>
      <vt:lpstr>Fleet List</vt:lpstr>
      <vt:lpstr>Driver List</vt:lpstr>
      <vt:lpstr>Loss History</vt:lpstr>
      <vt:lpstr>IFTA Data</vt:lpstr>
      <vt:lpstr>Add'l Named Insured Schedule</vt:lpstr>
      <vt:lpstr>Transfer Data</vt:lpstr>
      <vt:lpstr>'Application Info'!Print_Area</vt:lpstr>
      <vt:lpstr>'Driver List'!Print_Area</vt:lpstr>
      <vt:lpstr>'Fleet List'!Print_Area</vt:lpstr>
      <vt:lpstr>'IFTA Data'!Print_Area</vt:lpstr>
      <vt:lpstr>'New Venture Supplemental App'!Print_Area</vt:lpstr>
    </vt:vector>
  </TitlesOfParts>
  <Company>Aon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Zack</dc:creator>
  <cp:lastModifiedBy>James Arrington</cp:lastModifiedBy>
  <cp:lastPrinted>2020-09-08T18:20:07Z</cp:lastPrinted>
  <dcterms:created xsi:type="dcterms:W3CDTF">2017-01-27T15:24:19Z</dcterms:created>
  <dcterms:modified xsi:type="dcterms:W3CDTF">2022-12-14T21:57:02Z</dcterms:modified>
</cp:coreProperties>
</file>